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INFORMACIÓN PÚBLICA DGRTN\AÑO 2024\INFORMACION PUBLICA DE OFICIO\3 MARZO 2024\DECRETO 57-2018 LEY DE INFORMACION PUBLICA\10-04\"/>
    </mc:Choice>
  </mc:AlternateContent>
  <xr:revisionPtr revIDLastSave="0" documentId="8_{F4AA6029-A32F-456C-B504-B73DE350236A}" xr6:coauthVersionLast="47" xr6:coauthVersionMax="47" xr10:uidLastSave="{00000000-0000-0000-0000-000000000000}"/>
  <bookViews>
    <workbookView xWindow="-120" yWindow="-120" windowWidth="24240" windowHeight="13020" xr2:uid="{80A77BAB-F804-4A8E-8A59-BAC0E2ABBE9D}"/>
  </bookViews>
  <sheets>
    <sheet name="Hoja1" sheetId="1" r:id="rId1"/>
  </sheets>
  <definedNames>
    <definedName name="_xlnm.Print_Area" localSheetId="0">Hoja1!$A$1:$S$209</definedName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6" i="1" l="1"/>
  <c r="B148" i="1" l="1"/>
  <c r="B147" i="1"/>
  <c r="B146" i="1"/>
  <c r="B145" i="1"/>
  <c r="B197" i="1"/>
  <c r="B199" i="1"/>
  <c r="B198" i="1"/>
  <c r="B195" i="1"/>
  <c r="D194" i="1" l="1"/>
  <c r="B121" i="1" l="1"/>
  <c r="M34" i="1"/>
  <c r="J34" i="1"/>
  <c r="D34" i="1"/>
  <c r="Q7" i="1"/>
</calcChain>
</file>

<file path=xl/sharedStrings.xml><?xml version="1.0" encoding="utf-8"?>
<sst xmlns="http://schemas.openxmlformats.org/spreadsheetml/2006/main" count="746" uniqueCount="267">
  <si>
    <t>DIRECCION GENERAL DE RADIODIFUSIÓN Y TELEVISIÓN NACIONAL  | UNIDAD EJECUTORA 207</t>
  </si>
  <si>
    <t>Edificio de Tipografía Nacional, Tercer Nivel, 18 Calle 6-72, Cdad. de Guatemala</t>
  </si>
  <si>
    <t>Horario de Atencion: 8:00 a.m a 5:00 p.m</t>
  </si>
  <si>
    <t>LISTADO DE PERSONAL POR RENGLÓN PRESUPUESTARIO</t>
  </si>
  <si>
    <t>No.</t>
  </si>
  <si>
    <t>NOMBRE</t>
  </si>
  <si>
    <t>PUESTO OFICIAL</t>
  </si>
  <si>
    <t>SALARIO BASE PAGADO</t>
  </si>
  <si>
    <t>DIETAS</t>
  </si>
  <si>
    <t>Complem.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</si>
  <si>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</si>
  <si>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</si>
  <si>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</si>
  <si>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</si>
  <si>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</si>
  <si>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</si>
  <si>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</si>
  <si>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</si>
  <si>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</si>
  <si>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BONO AJUSTE AL SALARIO MINIMO MCIV</t>
  </si>
  <si>
    <t>COMPLEMENTO POR CALIDAD PROFESIONAL AL PERSONAL TE</t>
  </si>
  <si>
    <t>GASTOS DE REPRESENTACION</t>
  </si>
  <si>
    <t>REMUNERACIONES (VIATICOS)</t>
  </si>
  <si>
    <t>RENGLÓN 011</t>
  </si>
  <si>
    <t>Miriam Carina Rodríguez Balcarcel</t>
  </si>
  <si>
    <t>Jefe Técnico Profesional III - Administración</t>
  </si>
  <si>
    <t>N/A</t>
  </si>
  <si>
    <t>Mario David López Arriola</t>
  </si>
  <si>
    <t>Asistente Profesional IV - Administración</t>
  </si>
  <si>
    <t>Ericka Mariza Flores González de Castro</t>
  </si>
  <si>
    <t>Asistente Profesional II - Periodismo</t>
  </si>
  <si>
    <t>Lester Eyesil Díaz Solis</t>
  </si>
  <si>
    <t>Trabajador Especializado III 6 Hrs.- Grabación y Sonido</t>
  </si>
  <si>
    <t>Erick Raul Ortiz López</t>
  </si>
  <si>
    <t>Técnico II 6 Hrs. - Locución</t>
  </si>
  <si>
    <t>Dina Elizabeth Rodas Padilla</t>
  </si>
  <si>
    <t>Trabajador Operativo III - Conserjería</t>
  </si>
  <si>
    <t>Ericka Maritza Barrios López de Pérez</t>
  </si>
  <si>
    <t>Q      -</t>
  </si>
  <si>
    <t>Isaac López Sánchez</t>
  </si>
  <si>
    <t>Irma Yolanda García Tánchez</t>
  </si>
  <si>
    <t>Técnico I - Locución</t>
  </si>
  <si>
    <t>Angel Estuardo Durán</t>
  </si>
  <si>
    <t>Técnico I 5 Hrs. - Locución</t>
  </si>
  <si>
    <t>Francisco Javier Batres Andrade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</si>
  <si>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</si>
  <si>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</si>
  <si>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</si>
  <si>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</si>
  <si>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</si>
  <si>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</si>
  <si>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</si>
  <si>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</si>
  <si>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</si>
  <si>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Carlos Enríque Orozco Dionicio</t>
  </si>
  <si>
    <t>Técnico II - Radiodifusión</t>
  </si>
  <si>
    <t>Alberto Oscar Sapon Cuc</t>
  </si>
  <si>
    <t>Victoriano Cipriano Santizo Santizo</t>
  </si>
  <si>
    <t>Blanca Elizabeth Portillo Aguilar</t>
  </si>
  <si>
    <t>Oficinista III - Contabilidad</t>
  </si>
  <si>
    <t>Agustin Ignacio Tzul Tzul</t>
  </si>
  <si>
    <t>Técnico II-Radiodifusión</t>
  </si>
  <si>
    <t>RENGLÓN 021</t>
  </si>
  <si>
    <t>Luis David Vallejo Parras</t>
  </si>
  <si>
    <t>Jefe Financiero</t>
  </si>
  <si>
    <t>RENGLÓN 022</t>
  </si>
  <si>
    <t>Jorge Adolfo Molina Leonardo</t>
  </si>
  <si>
    <t>Director Ejecutivo IV</t>
  </si>
  <si>
    <t>RENGLÓN 031</t>
  </si>
  <si>
    <t>Ahjnin Manuel Abdala Catu Ordoñez</t>
  </si>
  <si>
    <t>Enca. II Maq. Y Equipo</t>
  </si>
  <si>
    <t>Q</t>
  </si>
  <si>
    <t>Alfredo Tzalam</t>
  </si>
  <si>
    <t>Annabella Andrade Palma Prado</t>
  </si>
  <si>
    <t>Antonio Franklin López Gálvez</t>
  </si>
  <si>
    <t>Byron Antonio Diéguez Morales</t>
  </si>
  <si>
    <t>Eduardo Isaías López Sandoval</t>
  </si>
  <si>
    <t>Emiliano Iquí Ichich</t>
  </si>
  <si>
    <t>Estefany Mishelle del Cid Hernández</t>
  </si>
  <si>
    <t>Gervin Ovidio Gómez González</t>
  </si>
  <si>
    <t>Gilberto Gamaliel Fuentes Arriola</t>
  </si>
  <si>
    <t>Héctor Vinicio Vides Girón</t>
  </si>
  <si>
    <t>Manfredo Enrique Miranda Ramirez</t>
  </si>
  <si>
    <t xml:space="preserve">Aux. Op. Maq. Equipo </t>
  </si>
  <si>
    <t>Jorge Mario Farfán</t>
  </si>
  <si>
    <t>José Ruben Castillo Chávez</t>
  </si>
  <si>
    <t>Juan Luis De León Vásquez</t>
  </si>
  <si>
    <t>Kenny Omar Galindo Rivera</t>
  </si>
  <si>
    <t>Lazaro Obdulio Salvatierra Morales</t>
  </si>
  <si>
    <t>Luis Ismael Monterroso Barillas</t>
  </si>
  <si>
    <t xml:space="preserve">Luis Javier Bonilla Salazar </t>
  </si>
  <si>
    <t>Mara Patricia Ramos Cruz de Andrino</t>
  </si>
  <si>
    <t>Mario Fernando Pérez Aguilar</t>
  </si>
  <si>
    <t xml:space="preserve">Giancarlo Domenico Santiago Fernandez </t>
  </si>
  <si>
    <t>Mauricio André Moran López</t>
  </si>
  <si>
    <t>AUXILIAR DE OPERACIONES DE MAQUINARIA Y EQUIPO</t>
  </si>
  <si>
    <t>Manuel de Jesus Del Cid Cholon</t>
  </si>
  <si>
    <t>Carlos Geovanni Gomez Morales</t>
  </si>
  <si>
    <t>Luis Alberto Barillas de León</t>
  </si>
  <si>
    <t>Obed Josué Figueroa Sánchez</t>
  </si>
  <si>
    <t>Eddy Herson Barillas Robledo</t>
  </si>
  <si>
    <t>Rolando Marroquin Guzman</t>
  </si>
  <si>
    <t xml:space="preserve">Orlando Cabrera Arana </t>
  </si>
  <si>
    <t>Marta Lorena Rivas Paz</t>
  </si>
  <si>
    <t>Heidy Paola Canrey Gonzalez</t>
  </si>
  <si>
    <t>Aux. Op. Maq. Equipo</t>
  </si>
  <si>
    <t>Gady Leticia Vasquez Chiyal</t>
  </si>
  <si>
    <t>Jose Adolfo Gonzalez Sian</t>
  </si>
  <si>
    <t>Diego de León Ventura</t>
  </si>
  <si>
    <t>Brayan Denilson Iztep Yax</t>
  </si>
  <si>
    <t>Diego Josúe Jolón Muralles</t>
  </si>
  <si>
    <t>Josúe Alberto Batres Barrientos</t>
  </si>
  <si>
    <t>Willian Omar Vargas Rodríguez</t>
  </si>
  <si>
    <t>Yesmy Verónica López Batres</t>
  </si>
  <si>
    <t xml:space="preserve">Enc. II Maq. Y Equipo </t>
  </si>
  <si>
    <t>Jorge Raúl López</t>
  </si>
  <si>
    <t>Odilio Mariano Miranda López</t>
  </si>
  <si>
    <t>Omar Gudiel Andrade Mérida</t>
  </si>
  <si>
    <t xml:space="preserve">Enc. II de Op. Maq. </t>
  </si>
  <si>
    <t>Victor Hugo Ventura de Leon</t>
  </si>
  <si>
    <t>Virgilio Rosalio Orozco López</t>
  </si>
  <si>
    <t>Adelia Lisbeth Barrios Palacios</t>
  </si>
  <si>
    <t>Maria Fernanda Merida Sandoval</t>
  </si>
  <si>
    <t>Manuel Antonio Quintana Alvarez</t>
  </si>
  <si>
    <t>Adiel Abisai Barrios Lopez</t>
  </si>
  <si>
    <t>Domingo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</si>
  <si>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</si>
  <si>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</si>
  <si>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</si>
  <si>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</si>
  <si>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Juan Nicolas Gutierrez Carrillo</t>
  </si>
  <si>
    <t>Ricardo Josafat Tzunún  Toyom</t>
  </si>
  <si>
    <t>Estefany Concepción Tax Garcia</t>
  </si>
  <si>
    <t>Rafael Isaías Gutiérrez Gutiérrez</t>
  </si>
  <si>
    <t>Juan Antonio Pol</t>
  </si>
  <si>
    <t>Miguel Arturo Alvarez Jocol</t>
  </si>
  <si>
    <t>Alicia Isabel Sosa Soto</t>
  </si>
  <si>
    <t xml:space="preserve">Q     - </t>
  </si>
  <si>
    <t>Andres de Jesus Romero Salazar</t>
  </si>
  <si>
    <t>Brenda Lizayra Lemus Cacao</t>
  </si>
  <si>
    <t>Carlos Rene Rodriguez Peralta</t>
  </si>
  <si>
    <t>Danilo Enrique Castellano Romero</t>
  </si>
  <si>
    <t>Jari Yovani Calel Juárez</t>
  </si>
  <si>
    <t>Jose Martir Salinas Caal</t>
  </si>
  <si>
    <t>Eber Isaac Osorio Juarez</t>
  </si>
  <si>
    <t>Mynor Aparicio Morales Hernandez</t>
  </si>
  <si>
    <t xml:space="preserve">Pablo Felipe Velis </t>
  </si>
  <si>
    <t>Ronaldo Rafael López Morales</t>
  </si>
  <si>
    <t xml:space="preserve">Ervin Ubaldo Pérez Velásquez </t>
  </si>
  <si>
    <t xml:space="preserve">María Magdalena de Jesus Ramos Pineda de López </t>
  </si>
  <si>
    <t xml:space="preserve">Edwin Guillermo Alvarez García </t>
  </si>
  <si>
    <t>Jacobo Soto Castro</t>
  </si>
  <si>
    <t>Cesar Leonardo Lucas Mejía</t>
  </si>
  <si>
    <t>Alfonso Quijivix  Domingo</t>
  </si>
  <si>
    <t>Mayra Aracely Romero Ordoñez</t>
  </si>
  <si>
    <t>Carlos Armando Batz Mejia</t>
  </si>
  <si>
    <t xml:space="preserve">Bartolo Patricio Quijivix Quijivix </t>
  </si>
  <si>
    <t>Selvyn Orlando Beletzuy Pérez</t>
  </si>
  <si>
    <t>Dayana Sarahi Toledo Bosarreyes</t>
  </si>
  <si>
    <t>Edy Alejandro Vásquez Corado</t>
  </si>
  <si>
    <t>Gabriela Celeste Gómez Palma</t>
  </si>
  <si>
    <t>SUBGRUPO 18</t>
  </si>
  <si>
    <t>Hugo Binicio Donis Aquino</t>
  </si>
  <si>
    <t>Servicios Técnicos en el Departamento de Radios Nacionales</t>
  </si>
  <si>
    <t>Rene Alberto Gonzalez Valle</t>
  </si>
  <si>
    <t>Servicios Técnicos en la Unidad de Auditoría Interna</t>
  </si>
  <si>
    <t>Hugo Onerio Hernández Ramos</t>
  </si>
  <si>
    <t>Servicios profesionales en la Subdirección Administrativa Financiera</t>
  </si>
  <si>
    <t>Boris Adolfo De León Gutiérrez</t>
  </si>
  <si>
    <t>Servicios Profesionales en la Unidad de Asesoría Jurídica</t>
  </si>
  <si>
    <t>Brenda Lorena Muñoz Celada De Aucar</t>
  </si>
  <si>
    <t>Servicios Técnicos en el Departamento de Producción</t>
  </si>
  <si>
    <t>Silvia Lucrecia Pérez Telón De Coc</t>
  </si>
  <si>
    <t>Servicios Profesionales en el Departamento de Producción</t>
  </si>
  <si>
    <t>Claudia Johanna Massis López De Colindres</t>
  </si>
  <si>
    <t>Fredy Hermógenes García Lémus</t>
  </si>
  <si>
    <t>Aura Alicia  Cordón González</t>
  </si>
  <si>
    <t>Servicios Técnicos En El Departamento Administrativo</t>
  </si>
  <si>
    <t>Billy Noé  Rodríguez García</t>
  </si>
  <si>
    <t>Servicios Técnicos En El Departamento De Recursos Humanos</t>
  </si>
  <si>
    <t>Raúl Antonio Rodríguez Martínez</t>
  </si>
  <si>
    <t>Harvin Geovani Ramiro Morataya Ibañez</t>
  </si>
  <si>
    <t>Servicios Técnicos En La Unidad De Tecnología De La Información</t>
  </si>
  <si>
    <t>Willian Dario Padilla de Luca</t>
  </si>
  <si>
    <t>Servicios Profesionales En El Departamento De Recursos Humanos</t>
  </si>
  <si>
    <t>Otto Fernando Soberanis Olaverri</t>
  </si>
  <si>
    <t>Kimberly Johana Luna de León</t>
  </si>
  <si>
    <t>Servicios Técnicos En La Dirección General</t>
  </si>
  <si>
    <t>Dina Isabel Delgado Mejía de Barrios</t>
  </si>
  <si>
    <t>Servicios Técnicos en el Departamento Producción</t>
  </si>
  <si>
    <t>RENGLÓN 029</t>
  </si>
  <si>
    <t>Rosa María Moscoso Martínez</t>
  </si>
  <si>
    <t>Servicios Técnicos en la Subdirección Técnica</t>
  </si>
  <si>
    <t>Héctor Rolando  Mejía Carrillo</t>
  </si>
  <si>
    <t>Servicios Técnicos En El Departamento De Producción</t>
  </si>
  <si>
    <t>Nery Gregorio  Lopez Alba</t>
  </si>
  <si>
    <t>Servicios Profesionales En La Unidad De Auditoría Interna</t>
  </si>
  <si>
    <t>Víctor Gabriel  López Fernández</t>
  </si>
  <si>
    <t>Servicios Técnicos En El Departamento Financiero</t>
  </si>
  <si>
    <t>Carlos Federico  Vides Murga</t>
  </si>
  <si>
    <t>Servicios Técnicos En El Departamento Técnico</t>
  </si>
  <si>
    <t>Andrea María Orozco Linares</t>
  </si>
  <si>
    <t>Servicios Técnicos en la Unidad de Género</t>
  </si>
  <si>
    <t>Jaime Carlos  Montúfar</t>
  </si>
  <si>
    <t>Carlos Antonio Paredes Zamora</t>
  </si>
  <si>
    <t>Edgar Abel  Estrada Romero</t>
  </si>
  <si>
    <t>Servicios Técnicos En El Departamento De Registro</t>
  </si>
  <si>
    <t>Braulio Rubén  Lucas Cardona</t>
  </si>
  <si>
    <t>Carlos Josué  Monroy Díaz</t>
  </si>
  <si>
    <t>Servicios Técnicos En El Departamento De Prensa</t>
  </si>
  <si>
    <t>Juan Carlos  Gomez Santos</t>
  </si>
  <si>
    <t>Mario José  Del Cid Urrutia</t>
  </si>
  <si>
    <t>Edgar Enrique  González Pérez</t>
  </si>
  <si>
    <t>Carlos Rafael  Echeverria Quintana</t>
  </si>
  <si>
    <t>Hugo Heriberto  Landaverde Mayorga</t>
  </si>
  <si>
    <t xml:space="preserve">Kevyn Dary Otoniel  Chon Coloch </t>
  </si>
  <si>
    <t>Servicios Técnicos En El Departamento  Producción</t>
  </si>
  <si>
    <t>José Luis  Arevalo Portillo</t>
  </si>
  <si>
    <t>Servicios Profesionales En El Departamento De Prensa</t>
  </si>
  <si>
    <t xml:space="preserve">Viviana Victoria  Morales García </t>
  </si>
  <si>
    <t>Manuel Adolfo  Jimenez Jimenez</t>
  </si>
  <si>
    <t>Servicios Técnicos En La Subdirección Técnica</t>
  </si>
  <si>
    <t>Wendy Renata  Gálvez</t>
  </si>
  <si>
    <t xml:space="preserve">Rodrigo  Martínez Escobar </t>
  </si>
  <si>
    <t>Servicios Profesionales En El Departamento De Producción</t>
  </si>
  <si>
    <t>Carlos Humberto  Rucal Alvarez</t>
  </si>
  <si>
    <t xml:space="preserve">Edgar Josecarlos  Bran Barrios </t>
  </si>
  <si>
    <t>María Victoria  Coxaj De Paz</t>
  </si>
  <si>
    <t>Edgar Daniel  Ortiz Fagioli</t>
  </si>
  <si>
    <t>Lissa Mariana  España Cordon</t>
  </si>
  <si>
    <t>Servicios Técnicos En La Unidad De Asesoría Jurídica</t>
  </si>
  <si>
    <t>Saulo  Ulises  Aguilar Umul</t>
  </si>
  <si>
    <t>Kevin Geovany  Súchite</t>
  </si>
  <si>
    <t xml:space="preserve">Juan Carlos  Garóz Garrido </t>
  </si>
  <si>
    <t>Servicios Profesionales En La Unidad De Planificación Y Desarrollo Institucional</t>
  </si>
  <si>
    <t>Edgar Arnoldo Sánchez Girón</t>
  </si>
  <si>
    <t>Luis Alejandro Gómez Figueroa</t>
  </si>
  <si>
    <t>Blanca Beatríz Rodas Rodríguez</t>
  </si>
  <si>
    <t>Diana Lucía Vela Flores de Biz</t>
  </si>
  <si>
    <t>Servicios Técnicos en el Departamento de Recursos Humanos</t>
  </si>
  <si>
    <t>Roberto Canahuí Paredes</t>
  </si>
  <si>
    <t>Servicios Profesionales en el Departamento de Recursos Humanos</t>
  </si>
  <si>
    <t>Héctor Roberto Lau Arévalo</t>
  </si>
  <si>
    <t>Servicios Profesionales en la Subdirección Técnica</t>
  </si>
  <si>
    <t xml:space="preserve"> </t>
  </si>
  <si>
    <t>Vinicio Esaú Alvizures Valle</t>
  </si>
  <si>
    <t>Q        -</t>
  </si>
  <si>
    <t>Aura Vanessa Molina Escobar de Alemán</t>
  </si>
  <si>
    <t>Edgar Estuardo Elias Chacón</t>
  </si>
  <si>
    <t>Edison Domingo Moreno Alvarez</t>
  </si>
  <si>
    <t>Gabriel Alejandro Herández Monterroso</t>
  </si>
  <si>
    <t>Camilo Andreé España Muñoz</t>
  </si>
  <si>
    <t>Yissela Bersabé Campos Gómez</t>
  </si>
  <si>
    <t>Estuardo René Guerra González</t>
  </si>
  <si>
    <t>Servicios Técnicos en el Departamento de Prensa</t>
  </si>
  <si>
    <r>
      <t xml:space="preserve">Teléfono: </t>
    </r>
    <r>
      <rPr>
        <b/>
        <sz val="25"/>
        <color theme="8" tint="-0.499984740745262"/>
        <rFont val="Aptos Narrow"/>
        <family val="2"/>
      </rPr>
      <t>2290-8282</t>
    </r>
  </si>
  <si>
    <r>
      <t xml:space="preserve">Director: </t>
    </r>
    <r>
      <rPr>
        <b/>
        <sz val="25"/>
        <color theme="8" tint="-0.499984740745262"/>
        <rFont val="Aptos Narrow"/>
        <family val="2"/>
      </rPr>
      <t>Jorge Adolfo Molina Leonardo</t>
    </r>
  </si>
  <si>
    <r>
      <t xml:space="preserve">Encargado: </t>
    </r>
    <r>
      <rPr>
        <b/>
        <sz val="25"/>
        <color theme="8" tint="-0.499984740745262"/>
        <rFont val="Aptos Narrow"/>
        <family val="2"/>
      </rPr>
      <t xml:space="preserve">Departamento de Recursos Humanos </t>
    </r>
  </si>
  <si>
    <r>
      <t>(</t>
    </r>
    <r>
      <rPr>
        <b/>
        <sz val="22"/>
        <color theme="7" tint="-0.499984740745262"/>
        <rFont val="Aptos Narrow"/>
        <family val="2"/>
      </rPr>
      <t>Artículo 10, numeral 4</t>
    </r>
    <r>
      <rPr>
        <b/>
        <sz val="22"/>
        <color rgb="FF002060"/>
        <rFont val="Aptos Narrow"/>
        <family val="2"/>
      </rPr>
      <t>, ley de acceso a la Información Pública)</t>
    </r>
  </si>
  <si>
    <t>Sergio Mauricio Osorio Ambrocio</t>
  </si>
  <si>
    <t>MARZO  -  AÑO 2024</t>
  </si>
  <si>
    <t>Kleyb Engelbert Ic Giron</t>
  </si>
  <si>
    <t>Edwin Rolando Rosales Quezada</t>
  </si>
  <si>
    <t>Alexis Samantha Velasquez carranza De De Leon</t>
  </si>
  <si>
    <t>Handy Maity López Herrrera</t>
  </si>
  <si>
    <r>
      <rPr>
        <b/>
        <sz val="22"/>
        <color rgb="FFC00000"/>
        <rFont val="Aptos Display"/>
        <family val="2"/>
      </rPr>
      <t>OBSERVACIONES:</t>
    </r>
    <r>
      <rPr>
        <sz val="22"/>
        <rFont val="Aptos Display"/>
        <family val="2"/>
      </rPr>
      <t xml:space="preserve"> </t>
    </r>
    <r>
      <rPr>
        <b/>
        <sz val="22"/>
        <color rgb="FFFF0000"/>
        <rFont val="Aptos Display"/>
        <family val="2"/>
      </rPr>
      <t>1.-</t>
    </r>
    <r>
      <rPr>
        <sz val="22"/>
        <color theme="8" tint="-0.499984740745262"/>
        <rFont val="Aptos Display"/>
        <family val="2"/>
      </rPr>
      <t xml:space="preserve"> </t>
    </r>
    <r>
      <rPr>
        <b/>
        <sz val="22"/>
        <color rgb="FFC00000"/>
        <rFont val="Aptos Display"/>
        <family val="2"/>
      </rPr>
      <t>Personal Renglón 031 de Baja</t>
    </r>
    <r>
      <rPr>
        <sz val="22"/>
        <color theme="7" tint="-0.499984740745262"/>
        <rFont val="Aptos Display"/>
        <family val="2"/>
      </rPr>
      <t>:</t>
    </r>
    <r>
      <rPr>
        <sz val="22"/>
        <color theme="8" tint="-0.499984740745262"/>
        <rFont val="Aptos Display"/>
        <family val="2"/>
      </rPr>
      <t xml:space="preserve"> </t>
    </r>
    <r>
      <rPr>
        <b/>
        <sz val="22"/>
        <color rgb="FFC00000"/>
        <rFont val="Aptos Display"/>
        <family val="2"/>
      </rPr>
      <t>a]</t>
    </r>
    <r>
      <rPr>
        <sz val="22"/>
        <color theme="8" tint="-0.499984740745262"/>
        <rFont val="Aptos Display"/>
        <family val="2"/>
      </rPr>
      <t xml:space="preserve">  </t>
    </r>
    <r>
      <rPr>
        <b/>
        <sz val="22"/>
        <color theme="8" tint="-0.499984740745262"/>
        <rFont val="Aptos Display"/>
        <family val="2"/>
      </rPr>
      <t xml:space="preserve">Canek Joel Noj Pérez y </t>
    </r>
    <r>
      <rPr>
        <b/>
        <sz val="22"/>
        <color rgb="FFC00000"/>
        <rFont val="Aptos Display"/>
        <family val="2"/>
      </rPr>
      <t>b]</t>
    </r>
    <r>
      <rPr>
        <sz val="22"/>
        <color theme="8" tint="-0.499984740745262"/>
        <rFont val="Aptos Display"/>
        <family val="2"/>
      </rPr>
      <t xml:space="preserve"> </t>
    </r>
    <r>
      <rPr>
        <b/>
        <sz val="22"/>
        <color theme="8" tint="-0.499984740745262"/>
        <rFont val="Aptos Display"/>
        <family val="2"/>
      </rPr>
      <t>Randy Fernando Hernández  Estupe</t>
    </r>
    <r>
      <rPr>
        <sz val="22"/>
        <color theme="8" tint="-0.499984740745262"/>
        <rFont val="Aptos Display"/>
        <family val="2"/>
      </rPr>
      <t xml:space="preserve"> dejaron de laborar para esta Dirección General a partir del 01 de marzo de 2024 </t>
    </r>
    <r>
      <rPr>
        <b/>
        <sz val="22"/>
        <color rgb="FFFF0000"/>
        <rFont val="Aptos Display"/>
        <family val="2"/>
      </rPr>
      <t xml:space="preserve">2.- </t>
    </r>
    <r>
      <rPr>
        <b/>
        <sz val="22"/>
        <color rgb="FF00B050"/>
        <rFont val="Aptos Display"/>
        <family val="2"/>
      </rPr>
      <t>Personal Renglón 031 de Alta</t>
    </r>
    <r>
      <rPr>
        <sz val="22"/>
        <color theme="8" tint="-0.499984740745262"/>
        <rFont val="Aptos Display"/>
        <family val="2"/>
      </rPr>
      <t xml:space="preserve">: </t>
    </r>
    <r>
      <rPr>
        <b/>
        <sz val="22"/>
        <color rgb="FFC00000"/>
        <rFont val="Aptos Display"/>
        <family val="2"/>
      </rPr>
      <t xml:space="preserve">a] </t>
    </r>
    <r>
      <rPr>
        <b/>
        <sz val="22"/>
        <color theme="8" tint="-0.499984740745262"/>
        <rFont val="Aptos Display"/>
        <family val="2"/>
      </rPr>
      <t>Kleyb Engelbert Ic Girón</t>
    </r>
    <r>
      <rPr>
        <sz val="22"/>
        <rFont val="Aptos Display"/>
        <family val="2"/>
      </rPr>
      <t xml:space="preserve"> </t>
    </r>
    <r>
      <rPr>
        <b/>
        <sz val="22"/>
        <color rgb="FFC00000"/>
        <rFont val="Aptos Display"/>
        <family val="2"/>
      </rPr>
      <t xml:space="preserve">b] </t>
    </r>
    <r>
      <rPr>
        <b/>
        <sz val="22"/>
        <color theme="8" tint="-0.499984740745262"/>
        <rFont val="Aptos Display"/>
        <family val="2"/>
      </rPr>
      <t>Edwin Rolando Rosales Quezada</t>
    </r>
    <r>
      <rPr>
        <sz val="22"/>
        <rFont val="Aptos Display"/>
        <family val="2"/>
      </rPr>
      <t xml:space="preserve"> </t>
    </r>
    <r>
      <rPr>
        <b/>
        <sz val="22"/>
        <color rgb="FFC00000"/>
        <rFont val="Aptos Display"/>
        <family val="2"/>
      </rPr>
      <t>c]</t>
    </r>
    <r>
      <rPr>
        <sz val="22"/>
        <color rgb="FFC00000"/>
        <rFont val="Aptos Display"/>
        <family val="2"/>
      </rPr>
      <t xml:space="preserve"> </t>
    </r>
    <r>
      <rPr>
        <b/>
        <sz val="22"/>
        <color theme="8" tint="-0.499984740745262"/>
        <rFont val="Aptos Display"/>
        <family val="2"/>
      </rPr>
      <t>Alexis Samantha Velásquez Carranza de De León</t>
    </r>
    <r>
      <rPr>
        <sz val="22"/>
        <color theme="8" tint="-0.499984740745262"/>
        <rFont val="Aptos Display"/>
        <family val="2"/>
      </rPr>
      <t xml:space="preserve"> y</t>
    </r>
    <r>
      <rPr>
        <sz val="22"/>
        <rFont val="Aptos Display"/>
        <family val="2"/>
      </rPr>
      <t xml:space="preserve"> </t>
    </r>
    <r>
      <rPr>
        <b/>
        <sz val="22"/>
        <color rgb="FFC00000"/>
        <rFont val="Aptos Display"/>
        <family val="2"/>
      </rPr>
      <t xml:space="preserve">d] </t>
    </r>
    <r>
      <rPr>
        <b/>
        <sz val="22"/>
        <color theme="8" tint="-0.499984740745262"/>
        <rFont val="Aptos Display"/>
        <family val="2"/>
      </rPr>
      <t>Handy Maity López Herrera</t>
    </r>
    <r>
      <rPr>
        <sz val="22"/>
        <color theme="8" tint="-0.499984740745262"/>
        <rFont val="Aptos Display"/>
        <family val="2"/>
      </rPr>
      <t xml:space="preserve"> iniciaron a laborar en esta Dirección General el 01 de marzo de 2024. </t>
    </r>
    <r>
      <rPr>
        <b/>
        <sz val="22"/>
        <color rgb="FFFF0000"/>
        <rFont val="Aptos Display"/>
        <family val="2"/>
      </rPr>
      <t>3.-</t>
    </r>
    <r>
      <rPr>
        <b/>
        <sz val="22"/>
        <color rgb="FFC00000"/>
        <rFont val="Aptos Display"/>
        <family val="2"/>
      </rPr>
      <t xml:space="preserve"> </t>
    </r>
    <r>
      <rPr>
        <sz val="22"/>
        <color theme="8" tint="-0.499984740745262"/>
        <rFont val="Aptos Display"/>
        <family val="2"/>
      </rPr>
      <t xml:space="preserve">A </t>
    </r>
    <r>
      <rPr>
        <b/>
        <sz val="22"/>
        <color theme="8" tint="-0.499984740745262"/>
        <rFont val="Aptos Display"/>
        <family val="2"/>
      </rPr>
      <t>Handy Maity López Herrera</t>
    </r>
    <r>
      <rPr>
        <sz val="22"/>
        <rFont val="Aptos Display"/>
        <family val="2"/>
      </rPr>
      <t xml:space="preserve"> </t>
    </r>
    <r>
      <rPr>
        <sz val="22"/>
        <color theme="8" tint="-0.499984740745262"/>
        <rFont val="Aptos Display"/>
        <family val="2"/>
      </rPr>
      <t>el sueldo correspondiente a marzo de 2024 le será cancelado en abril de 2024</t>
    </r>
    <r>
      <rPr>
        <sz val="22"/>
        <rFont val="Aptos Display"/>
        <family val="2"/>
      </rPr>
      <t xml:space="preserve">. </t>
    </r>
    <r>
      <rPr>
        <b/>
        <sz val="22"/>
        <color rgb="FFFF0000"/>
        <rFont val="Aptos Display"/>
        <family val="2"/>
      </rPr>
      <t>4.-</t>
    </r>
    <r>
      <rPr>
        <sz val="22"/>
        <rFont val="Aptos Display"/>
        <family val="2"/>
      </rPr>
      <t xml:space="preserve"> </t>
    </r>
    <r>
      <rPr>
        <b/>
        <sz val="22"/>
        <color rgb="FF00B050"/>
        <rFont val="Aptos Display"/>
        <family val="2"/>
      </rPr>
      <t>Personal de Alta Subgrupo 18</t>
    </r>
    <r>
      <rPr>
        <sz val="22"/>
        <rFont val="Aptos Display"/>
        <family val="2"/>
      </rPr>
      <t xml:space="preserve">: </t>
    </r>
    <r>
      <rPr>
        <b/>
        <sz val="22"/>
        <color rgb="FFC00000"/>
        <rFont val="Aptos Display"/>
        <family val="2"/>
      </rPr>
      <t xml:space="preserve">a]  </t>
    </r>
    <r>
      <rPr>
        <b/>
        <sz val="22"/>
        <color theme="8" tint="-0.499984740745262"/>
        <rFont val="Aptos Display"/>
        <family val="2"/>
      </rPr>
      <t xml:space="preserve">Edson Gustavo Aldana Girón </t>
    </r>
    <r>
      <rPr>
        <sz val="22"/>
        <color theme="8" tint="-0.499984740745262"/>
        <rFont val="Aptos Display"/>
        <family val="2"/>
      </rPr>
      <t xml:space="preserve"> inició la prestación de servicios técnicos en esta Dirección General en marzo de 2024 y sus honorario  correspondientes a marzo de 2024 le serán cancelados en abril de 2024.</t>
    </r>
    <r>
      <rPr>
        <sz val="22"/>
        <rFont val="Aptos Display"/>
        <family val="2"/>
      </rPr>
      <t xml:space="preserve"> </t>
    </r>
    <r>
      <rPr>
        <b/>
        <sz val="22"/>
        <color rgb="FFFF0000"/>
        <rFont val="Aptos Display"/>
        <family val="2"/>
      </rPr>
      <t>5.-</t>
    </r>
    <r>
      <rPr>
        <b/>
        <sz val="22"/>
        <color rgb="FFC00000"/>
        <rFont val="Aptos Display"/>
        <family val="2"/>
      </rPr>
      <t>Personal de Baja Subgrupo 18</t>
    </r>
    <r>
      <rPr>
        <sz val="22"/>
        <color rgb="FFC00000"/>
        <rFont val="Aptos Display"/>
        <family val="2"/>
      </rPr>
      <t>:</t>
    </r>
    <r>
      <rPr>
        <sz val="22"/>
        <color theme="8" tint="-0.499984740745262"/>
        <rFont val="Aptos Display"/>
        <family val="2"/>
      </rPr>
      <t xml:space="preserve"> </t>
    </r>
    <r>
      <rPr>
        <b/>
        <sz val="22"/>
        <color rgb="FFFF0000"/>
        <rFont val="Aptos Display"/>
        <family val="2"/>
      </rPr>
      <t>a]</t>
    </r>
    <r>
      <rPr>
        <b/>
        <sz val="22"/>
        <color theme="8" tint="-0.499984740745262"/>
        <rFont val="Aptos Display"/>
        <family val="2"/>
      </rPr>
      <t xml:space="preserve"> Génesis Maydeth Pérez España de Landaverde</t>
    </r>
    <r>
      <rPr>
        <sz val="22"/>
        <color theme="8" tint="-0.499984740745262"/>
        <rFont val="Aptos Display"/>
        <family val="2"/>
      </rPr>
      <t xml:space="preserve"> </t>
    </r>
    <r>
      <rPr>
        <b/>
        <sz val="22"/>
        <color rgb="FFFF0000"/>
        <rFont val="Aptos Display"/>
        <family val="2"/>
      </rPr>
      <t xml:space="preserve">b] </t>
    </r>
    <r>
      <rPr>
        <b/>
        <sz val="22"/>
        <color theme="8" tint="-0.499984740745262"/>
        <rFont val="Aptos Display"/>
        <family val="2"/>
      </rPr>
      <t>Hugo Alexis Landaverde Pinto</t>
    </r>
    <r>
      <rPr>
        <sz val="22"/>
        <color theme="8" tint="-0.499984740745262"/>
        <rFont val="Aptos Display"/>
        <family val="2"/>
      </rPr>
      <t xml:space="preserve"> y </t>
    </r>
    <r>
      <rPr>
        <b/>
        <sz val="22"/>
        <color rgb="FFFF0000"/>
        <rFont val="Aptos Display"/>
        <family val="2"/>
      </rPr>
      <t>c]</t>
    </r>
    <r>
      <rPr>
        <sz val="22"/>
        <color theme="8" tint="-0.499984740745262"/>
        <rFont val="Aptos Display"/>
        <family val="2"/>
      </rPr>
      <t xml:space="preserve"> </t>
    </r>
    <r>
      <rPr>
        <b/>
        <sz val="22"/>
        <color theme="8" tint="-0.499984740745262"/>
        <rFont val="Aptos Display"/>
        <family val="2"/>
      </rPr>
      <t xml:space="preserve">Alejandro Ríos Ramírez </t>
    </r>
    <r>
      <rPr>
        <sz val="22"/>
        <color theme="8" tint="-0.499984740745262"/>
        <rFont val="Aptos Display"/>
        <family val="2"/>
      </rPr>
      <t>dejaron de prestar sus servicios técnicos/profesionales en esta Dirección General  a partir del 01 de marzo de 2024</t>
    </r>
    <r>
      <rPr>
        <b/>
        <sz val="22"/>
        <color rgb="FFC00000"/>
        <rFont val="Aptos Display"/>
        <family val="2"/>
      </rPr>
      <t xml:space="preserve"> 6.- </t>
    </r>
    <r>
      <rPr>
        <b/>
        <sz val="22"/>
        <color theme="7" tint="-0.499984740745262"/>
        <rFont val="Aptos Display"/>
        <family val="2"/>
      </rPr>
      <t>Personal 029:</t>
    </r>
    <r>
      <rPr>
        <sz val="22"/>
        <color rgb="FF002060"/>
        <rFont val="Aptos Display"/>
        <family val="2"/>
      </rPr>
      <t xml:space="preserve"> </t>
    </r>
    <r>
      <rPr>
        <sz val="22"/>
        <color theme="8" tint="-0.499984740745262"/>
        <rFont val="Aptos Display"/>
        <family val="2"/>
      </rPr>
      <t xml:space="preserve">A </t>
    </r>
    <r>
      <rPr>
        <b/>
        <sz val="22"/>
        <color theme="8" tint="-0.499984740745262"/>
        <rFont val="Aptos Display"/>
        <family val="2"/>
      </rPr>
      <t>Sergio Mauricio Osorio Ambrocio</t>
    </r>
    <r>
      <rPr>
        <sz val="22"/>
        <color theme="8" tint="-0.499984740745262"/>
        <rFont val="Aptos Display"/>
        <family val="2"/>
      </rPr>
      <t xml:space="preserve"> le fueron cancelados los honorarios correspondiente a los servicios prestados a esta Dirección General durante febrero y marzo de 2024. </t>
    </r>
    <r>
      <rPr>
        <b/>
        <sz val="22"/>
        <color rgb="FFC00000"/>
        <rFont val="Aptos Display"/>
        <family val="2"/>
      </rPr>
      <t>7.-</t>
    </r>
    <r>
      <rPr>
        <b/>
        <sz val="22"/>
        <color rgb="FF00B050"/>
        <rFont val="Aptos Display"/>
        <family val="2"/>
      </rPr>
      <t xml:space="preserve">  Personal 029 de Alta:</t>
    </r>
    <r>
      <rPr>
        <sz val="22"/>
        <color theme="8" tint="-0.499984740745262"/>
        <rFont val="Aptos Display"/>
        <family val="2"/>
      </rPr>
      <t xml:space="preserve"> </t>
    </r>
    <r>
      <rPr>
        <b/>
        <sz val="22"/>
        <color rgb="FFC00000"/>
        <rFont val="Aptos Display"/>
        <family val="2"/>
      </rPr>
      <t>a]</t>
    </r>
    <r>
      <rPr>
        <sz val="22"/>
        <color theme="8" tint="-0.499984740745262"/>
        <rFont val="Aptos Display"/>
        <family val="2"/>
      </rPr>
      <t xml:space="preserve"> </t>
    </r>
    <r>
      <rPr>
        <b/>
        <sz val="22"/>
        <color theme="8" tint="-0.499984740745262"/>
        <rFont val="Aptos Display"/>
        <family val="2"/>
      </rPr>
      <t xml:space="preserve">Lina Fabiola Toledo Mazariegos </t>
    </r>
    <r>
      <rPr>
        <b/>
        <sz val="22"/>
        <color rgb="FFC00000"/>
        <rFont val="Aptos Display"/>
        <family val="2"/>
      </rPr>
      <t>b]</t>
    </r>
    <r>
      <rPr>
        <b/>
        <sz val="22"/>
        <color theme="8" tint="-0.499984740745262"/>
        <rFont val="Aptos Display"/>
        <family val="2"/>
      </rPr>
      <t xml:space="preserve"> Dayhana María Bolaños López  </t>
    </r>
    <r>
      <rPr>
        <b/>
        <sz val="22"/>
        <color rgb="FFC00000"/>
        <rFont val="Aptos Display"/>
        <family val="2"/>
      </rPr>
      <t>c]</t>
    </r>
    <r>
      <rPr>
        <b/>
        <sz val="22"/>
        <color theme="8" tint="-0.499984740745262"/>
        <rFont val="Aptos Display"/>
        <family val="2"/>
      </rPr>
      <t xml:space="preserve"> Eswin Daniel Dávila Vidal </t>
    </r>
    <r>
      <rPr>
        <sz val="22"/>
        <color theme="8" tint="-0.499984740745262"/>
        <rFont val="Aptos Display"/>
        <family val="2"/>
      </rPr>
      <t xml:space="preserve"> iniciaron la prestación de servicios técnicos/ profesionales en esta Dirección General en marzo de 2024; Además </t>
    </r>
    <r>
      <rPr>
        <b/>
        <sz val="22"/>
        <color rgb="FFC00000"/>
        <rFont val="Aptos Display"/>
        <family val="2"/>
      </rPr>
      <t>d]</t>
    </r>
    <r>
      <rPr>
        <sz val="22"/>
        <color theme="8" tint="-0.499984740745262"/>
        <rFont val="Aptos Display"/>
        <family val="2"/>
      </rPr>
      <t xml:space="preserve"> J</t>
    </r>
    <r>
      <rPr>
        <b/>
        <sz val="22"/>
        <color theme="8" tint="-0.499984740745262"/>
        <rFont val="Aptos Display"/>
        <family val="2"/>
      </rPr>
      <t xml:space="preserve">avier Augusto Pérez Méndez  </t>
    </r>
    <r>
      <rPr>
        <sz val="22"/>
        <color theme="8" tint="-0.499984740745262"/>
        <rFont val="Aptos Display"/>
        <family val="2"/>
      </rPr>
      <t>fue trasladado del renglón Presupuestario 031 a renglón 029 a partir de marzo 2024</t>
    </r>
    <r>
      <rPr>
        <b/>
        <sz val="22"/>
        <color theme="8" tint="-0.499984740745262"/>
        <rFont val="Aptos Display"/>
        <family val="2"/>
      </rPr>
      <t xml:space="preserve">  </t>
    </r>
    <r>
      <rPr>
        <sz val="22"/>
        <color theme="8" tint="-0.499984740745262"/>
        <rFont val="Aptos Display"/>
        <family val="2"/>
      </rPr>
      <t>y a</t>
    </r>
    <r>
      <rPr>
        <b/>
        <sz val="22"/>
        <color rgb="FFC00000"/>
        <rFont val="Aptos Display"/>
        <family val="2"/>
      </rPr>
      <t xml:space="preserve"> f]</t>
    </r>
    <r>
      <rPr>
        <b/>
        <sz val="22"/>
        <color theme="8" tint="-0.499984740745262"/>
        <rFont val="Aptos Display"/>
        <family val="2"/>
      </rPr>
      <t xml:space="preserve"> Hingry Myshely de Jesús Dávila Alvarez </t>
    </r>
    <r>
      <rPr>
        <sz val="22"/>
        <color theme="8" tint="-0.499984740745262"/>
        <rFont val="Aptos Display"/>
        <family val="2"/>
      </rPr>
      <t>por cambio de atribuciones, le fue rescindido el contrato administrativo existente, iniciando la prestación de sus servicios técnicos a ésta Dirección General con sus nuevas atribuciones a partir del 01 de marzo de 2024</t>
    </r>
    <r>
      <rPr>
        <b/>
        <sz val="22"/>
        <color theme="8" tint="-0.499984740745262"/>
        <rFont val="Aptos Display"/>
        <family val="2"/>
      </rPr>
      <t>.</t>
    </r>
    <r>
      <rPr>
        <b/>
        <sz val="22"/>
        <color rgb="FFC00000"/>
        <rFont val="Aptos Display"/>
        <family val="2"/>
      </rPr>
      <t xml:space="preserve"> 8.-</t>
    </r>
    <r>
      <rPr>
        <b/>
        <sz val="22"/>
        <color theme="8" tint="-0.499984740745262"/>
        <rFont val="Aptos Display"/>
        <family val="2"/>
      </rPr>
      <t xml:space="preserve"> </t>
    </r>
    <r>
      <rPr>
        <sz val="22"/>
        <color theme="8" tint="-0.499984740745262"/>
        <rFont val="Aptos Display"/>
        <family val="2"/>
      </rPr>
      <t>Los honorarios correspondientes a marzo de 2024 del personal de alta en el renglón presupuestario 029 indicados, les serán cancelados en abril de 2024.</t>
    </r>
  </si>
  <si>
    <t>Yeymi Paola López Machaca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</si>
</sst>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badi"/>
      <family val="2"/>
    </font>
    <font>
      <sz val="11"/>
      <color theme="1"/>
      <name val="Abadi"/>
      <family val="2"/>
    </font>
    <font>
      <sz val="14"/>
      <color theme="8" tint="-0.499984740745262"/>
      <name val="Abadi"/>
      <family val="2"/>
    </font>
    <font>
      <b/>
      <sz val="14"/>
      <color theme="8" tint="-0.499984740745262"/>
      <name val="Abadi"/>
      <family val="2"/>
    </font>
    <font>
      <sz val="14"/>
      <color theme="8" tint="-0.499984740745262"/>
      <name val="Aptos Narrow"/>
      <family val="2"/>
    </font>
    <font>
      <b/>
      <sz val="14"/>
      <color theme="8" tint="-0.499984740745262"/>
      <name val="Aptos Narrow"/>
      <family val="2"/>
    </font>
    <font>
      <sz val="11"/>
      <color theme="8" tint="-0.499984740745262"/>
      <name val="Aptos Narrow"/>
      <family val="2"/>
    </font>
    <font>
      <b/>
      <sz val="12"/>
      <color theme="8" tint="-0.499984740745262"/>
      <name val="Aptos Narrow"/>
      <family val="2"/>
    </font>
    <font>
      <sz val="8"/>
      <color theme="8" tint="-0.499984740745262"/>
      <name val="Aptos Narrow"/>
      <family val="2"/>
    </font>
    <font>
      <b/>
      <sz val="35"/>
      <color theme="8" tint="-0.499984740745262"/>
      <name val="Aptos Narrow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8" tint="-0.499984740745262"/>
      <name val="Aptos Narrow"/>
      <family val="2"/>
    </font>
    <font>
      <b/>
      <sz val="35"/>
      <color theme="0"/>
      <name val="Aptos Narrow"/>
      <family val="2"/>
    </font>
    <font>
      <b/>
      <sz val="35"/>
      <color theme="0" tint="-0.249977111117893"/>
      <name val="Aptos Narrow"/>
      <family val="2"/>
    </font>
    <font>
      <b/>
      <sz val="35"/>
      <color theme="5" tint="-0.499984740745262"/>
      <name val="Aptos Narrow"/>
      <family val="2"/>
    </font>
    <font>
      <b/>
      <sz val="14"/>
      <color theme="5" tint="-0.499984740745262"/>
      <name val="Aptos Narrow"/>
      <family val="2"/>
    </font>
    <font>
      <b/>
      <sz val="14"/>
      <color theme="9" tint="-0.499984740745262"/>
      <name val="Aptos Narrow"/>
      <family val="2"/>
    </font>
    <font>
      <b/>
      <sz val="35"/>
      <color theme="7" tint="-0.499984740745262"/>
      <name val="Aptos Narrow"/>
      <family val="2"/>
    </font>
    <font>
      <b/>
      <sz val="11"/>
      <color theme="1"/>
      <name val="Aptos Narrow"/>
      <family val="2"/>
    </font>
    <font>
      <sz val="11"/>
      <color theme="1"/>
      <name val="Aptos Narrow"/>
      <family val="2"/>
    </font>
    <font>
      <b/>
      <sz val="14"/>
      <color rgb="FF4D2307"/>
      <name val="Aptos Narrow"/>
      <family val="2"/>
    </font>
    <font>
      <sz val="17"/>
      <color theme="8" tint="-0.499984740745262"/>
      <name val="Aptos Narrow"/>
      <family val="2"/>
    </font>
    <font>
      <sz val="17"/>
      <color theme="1"/>
      <name val="Calibri"/>
      <family val="2"/>
      <scheme val="minor"/>
    </font>
    <font>
      <sz val="17"/>
      <color rgb="FF002060"/>
      <name val="Aptos Narrow"/>
      <family val="2"/>
    </font>
    <font>
      <sz val="17"/>
      <color theme="5" tint="-0.499984740745262"/>
      <name val="Aptos Narrow"/>
      <family val="2"/>
    </font>
    <font>
      <sz val="17"/>
      <color rgb="FF334F21"/>
      <name val="Aptos Narrow"/>
      <family val="2"/>
    </font>
    <font>
      <sz val="17"/>
      <color theme="9" tint="-0.499984740745262"/>
      <name val="Aptos Narrow"/>
      <family val="2"/>
    </font>
    <font>
      <sz val="17"/>
      <color rgb="FF4D2307"/>
      <name val="Aptos Narrow"/>
      <family val="2"/>
    </font>
    <font>
      <b/>
      <sz val="25"/>
      <color rgb="FF0070C0"/>
      <name val="Aptos Display"/>
      <family val="2"/>
    </font>
    <font>
      <b/>
      <sz val="25"/>
      <color theme="1"/>
      <name val="Agency FB"/>
      <family val="2"/>
    </font>
    <font>
      <b/>
      <sz val="25"/>
      <color theme="8" tint="-0.499984740745262"/>
      <name val="Aptos Narrow"/>
      <family val="2"/>
    </font>
    <font>
      <sz val="25"/>
      <color theme="8" tint="-0.499984740745262"/>
      <name val="Agency FB"/>
      <family val="2"/>
    </font>
    <font>
      <sz val="25"/>
      <color theme="8" tint="-0.499984740745262"/>
      <name val="Aptos Narrow"/>
      <family val="2"/>
    </font>
    <font>
      <b/>
      <sz val="22"/>
      <color rgb="FF002060"/>
      <name val="Aptos Narrow"/>
      <family val="2"/>
    </font>
    <font>
      <b/>
      <sz val="22"/>
      <color theme="7" tint="-0.499984740745262"/>
      <name val="Aptos Narrow"/>
      <family val="2"/>
    </font>
    <font>
      <sz val="9"/>
      <color theme="8" tint="-0.499984740745262"/>
      <name val="Aptos Narrow"/>
      <family val="2"/>
    </font>
    <font>
      <sz val="10"/>
      <color theme="8" tint="-0.499984740745262"/>
      <name val="Aptos Narrow"/>
      <family val="2"/>
    </font>
    <font>
      <b/>
      <sz val="28"/>
      <color rgb="FFC00000"/>
      <name val="Aptos Narrow"/>
      <family val="2"/>
    </font>
    <font>
      <sz val="18"/>
      <color theme="4" tint="-0.499984740745262"/>
      <name val="Aptos Narrow"/>
      <family val="2"/>
    </font>
    <font>
      <sz val="18"/>
      <color rgb="FF002060"/>
      <name val="Aptos Narrow"/>
      <family val="2"/>
    </font>
    <font>
      <sz val="18"/>
      <color theme="5" tint="-0.499984740745262"/>
      <name val="Aptos Narrow"/>
      <family val="2"/>
    </font>
    <font>
      <sz val="18"/>
      <color rgb="FF334F21"/>
      <name val="Aptos Narrow"/>
      <family val="2"/>
    </font>
    <font>
      <sz val="16"/>
      <color rgb="FF334F21"/>
      <name val="Aptos Narrow"/>
      <family val="2"/>
    </font>
    <font>
      <sz val="18"/>
      <color rgb="FF4D2307"/>
      <name val="Aptos Narrow"/>
      <family val="2"/>
    </font>
    <font>
      <b/>
      <sz val="15"/>
      <color theme="8" tint="-0.499984740745262"/>
      <name val="Aptos Narrow"/>
      <family val="2"/>
    </font>
    <font>
      <b/>
      <sz val="15"/>
      <color theme="5" tint="-0.499984740745262"/>
      <name val="Aptos Narrow"/>
      <family val="2"/>
    </font>
    <font>
      <b/>
      <sz val="15"/>
      <color theme="9" tint="-0.499984740745262"/>
      <name val="Aptos Narrow"/>
      <family val="2"/>
    </font>
    <font>
      <b/>
      <sz val="15"/>
      <color rgb="FF4D2307"/>
      <name val="Aptos Narrow"/>
      <family val="2"/>
    </font>
    <font>
      <i/>
      <sz val="17"/>
      <color theme="0" tint="-0.34998626667073579"/>
      <name val="Aptos Display"/>
      <family val="2"/>
    </font>
    <font>
      <sz val="22"/>
      <name val="Aptos Display"/>
      <family val="2"/>
    </font>
    <font>
      <b/>
      <sz val="22"/>
      <color rgb="FFC00000"/>
      <name val="Aptos Display"/>
      <family val="2"/>
    </font>
    <font>
      <sz val="22"/>
      <color theme="8" tint="-0.499984740745262"/>
      <name val="Aptos Display"/>
      <family val="2"/>
    </font>
    <font>
      <b/>
      <sz val="22"/>
      <color theme="7" tint="-0.499984740745262"/>
      <name val="Aptos Display"/>
      <family val="2"/>
    </font>
    <font>
      <sz val="22"/>
      <color theme="7" tint="-0.499984740745262"/>
      <name val="Aptos Display"/>
      <family val="2"/>
    </font>
    <font>
      <b/>
      <sz val="22"/>
      <color theme="8" tint="-0.499984740745262"/>
      <name val="Aptos Display"/>
      <family val="2"/>
    </font>
    <font>
      <b/>
      <sz val="22"/>
      <color rgb="FFFF0000"/>
      <name val="Aptos Display"/>
      <family val="2"/>
    </font>
    <font>
      <b/>
      <sz val="22"/>
      <color rgb="FF00B050"/>
      <name val="Aptos Display"/>
      <family val="2"/>
    </font>
    <font>
      <sz val="18"/>
      <color theme="8" tint="-0.499984740745262"/>
      <name val="Aptos Narrow"/>
      <family val="2"/>
    </font>
    <font>
      <sz val="22"/>
      <color rgb="FFC00000"/>
      <name val="Aptos Display"/>
      <family val="2"/>
    </font>
    <font>
      <sz val="22"/>
      <color rgb="FF002060"/>
      <name val="Aptos Display"/>
      <family val="2"/>
    </font>
    <font>
      <b/>
      <sz val="30"/>
      <color rgb="FFC00000"/>
      <name val="Aptos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CD1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theme="8" tint="-0.249977111117893"/>
      </left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/>
      <top style="hair">
        <color theme="8" tint="-0.249977111117893"/>
      </top>
      <bottom style="hair">
        <color theme="8" tint="-0.249977111117893"/>
      </bottom>
      <diagonal/>
    </border>
    <border>
      <left/>
      <right/>
      <top style="hair">
        <color theme="8" tint="-0.249977111117893"/>
      </top>
      <bottom style="hair">
        <color theme="8" tint="-0.249977111117893"/>
      </bottom>
      <diagonal/>
    </border>
    <border>
      <left/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/>
      <top style="hair">
        <color theme="8" tint="-0.249977111117893"/>
      </top>
      <bottom/>
      <diagonal/>
    </border>
    <border>
      <left/>
      <right/>
      <top style="hair">
        <color theme="8" tint="-0.249977111117893"/>
      </top>
      <bottom/>
      <diagonal/>
    </border>
    <border>
      <left/>
      <right style="hair">
        <color theme="8" tint="-0.249977111117893"/>
      </right>
      <top style="hair">
        <color theme="8" tint="-0.249977111117893"/>
      </top>
      <bottom/>
      <diagonal/>
    </border>
    <border>
      <left style="hair">
        <color theme="8" tint="-0.249977111117893"/>
      </left>
      <right/>
      <top/>
      <bottom/>
      <diagonal/>
    </border>
    <border>
      <left/>
      <right style="hair">
        <color theme="8" tint="-0.249977111117893"/>
      </right>
      <top/>
      <bottom/>
      <diagonal/>
    </border>
    <border>
      <left style="hair">
        <color theme="8" tint="-0.249977111117893"/>
      </left>
      <right/>
      <top/>
      <bottom style="hair">
        <color theme="8" tint="-0.249977111117893"/>
      </bottom>
      <diagonal/>
    </border>
    <border>
      <left/>
      <right/>
      <top/>
      <bottom style="hair">
        <color theme="8" tint="-0.249977111117893"/>
      </bottom>
      <diagonal/>
    </border>
    <border>
      <left/>
      <right style="hair">
        <color theme="8" tint="-0.249977111117893"/>
      </right>
      <top/>
      <bottom style="hair">
        <color theme="8" tint="-0.24997711111789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/>
    <xf numFmtId="0" fontId="9" fillId="2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44" fontId="22" fillId="0" borderId="0" xfId="0" applyNumberFormat="1" applyFont="1"/>
    <xf numFmtId="0" fontId="18" fillId="10" borderId="3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wrapText="1"/>
    </xf>
    <xf numFmtId="164" fontId="24" fillId="0" borderId="3" xfId="3" applyFont="1" applyFill="1" applyBorder="1" applyAlignment="1">
      <alignment vertical="center"/>
    </xf>
    <xf numFmtId="164" fontId="24" fillId="2" borderId="3" xfId="3" applyFont="1" applyFill="1" applyBorder="1" applyAlignment="1">
      <alignment horizontal="center" vertical="center"/>
    </xf>
    <xf numFmtId="164" fontId="24" fillId="2" borderId="3" xfId="3" applyFont="1" applyFill="1" applyBorder="1" applyAlignment="1">
      <alignment vertical="center"/>
    </xf>
    <xf numFmtId="0" fontId="25" fillId="0" borderId="0" xfId="0" applyFont="1"/>
    <xf numFmtId="164" fontId="24" fillId="4" borderId="3" xfId="3" applyFont="1" applyFill="1" applyBorder="1" applyAlignment="1">
      <alignment vertical="center"/>
    </xf>
    <xf numFmtId="164" fontId="24" fillId="4" borderId="3" xfId="3" applyFont="1" applyFill="1" applyBorder="1" applyAlignment="1">
      <alignment horizontal="center" vertical="center"/>
    </xf>
    <xf numFmtId="164" fontId="26" fillId="6" borderId="3" xfId="3" applyFont="1" applyFill="1" applyBorder="1" applyAlignment="1">
      <alignment vertical="center"/>
    </xf>
    <xf numFmtId="164" fontId="26" fillId="6" borderId="3" xfId="3" applyFont="1" applyFill="1" applyBorder="1" applyAlignment="1">
      <alignment horizontal="center" vertical="center"/>
    </xf>
    <xf numFmtId="164" fontId="24" fillId="8" borderId="3" xfId="3" applyFont="1" applyFill="1" applyBorder="1" applyAlignment="1">
      <alignment vertical="center"/>
    </xf>
    <xf numFmtId="164" fontId="27" fillId="2" borderId="3" xfId="3" applyFont="1" applyFill="1" applyBorder="1" applyAlignment="1">
      <alignment vertical="center"/>
    </xf>
    <xf numFmtId="164" fontId="27" fillId="2" borderId="3" xfId="3" applyFont="1" applyFill="1" applyBorder="1" applyAlignment="1">
      <alignment horizontal="center" vertical="center"/>
    </xf>
    <xf numFmtId="164" fontId="27" fillId="0" borderId="3" xfId="3" applyFont="1" applyFill="1" applyBorder="1" applyAlignment="1">
      <alignment vertical="center"/>
    </xf>
    <xf numFmtId="164" fontId="27" fillId="10" borderId="3" xfId="3" applyFont="1" applyFill="1" applyBorder="1" applyAlignment="1">
      <alignment vertical="center"/>
    </xf>
    <xf numFmtId="164" fontId="27" fillId="10" borderId="3" xfId="3" applyFont="1" applyFill="1" applyBorder="1" applyAlignment="1">
      <alignment horizontal="center" vertical="center"/>
    </xf>
    <xf numFmtId="164" fontId="29" fillId="12" borderId="3" xfId="3" applyFont="1" applyFill="1" applyBorder="1" applyAlignment="1">
      <alignment horizontal="right" vertical="center"/>
    </xf>
    <xf numFmtId="164" fontId="28" fillId="12" borderId="3" xfId="3" applyFont="1" applyFill="1" applyBorder="1" applyAlignment="1">
      <alignment horizontal="center" vertical="center"/>
    </xf>
    <xf numFmtId="164" fontId="28" fillId="12" borderId="3" xfId="3" applyFont="1" applyFill="1" applyBorder="1" applyAlignment="1">
      <alignment vertical="center"/>
    </xf>
    <xf numFmtId="164" fontId="29" fillId="2" borderId="3" xfId="3" applyFont="1" applyFill="1" applyBorder="1" applyAlignment="1">
      <alignment horizontal="right" vertical="center"/>
    </xf>
    <xf numFmtId="164" fontId="28" fillId="2" borderId="3" xfId="3" applyFont="1" applyFill="1" applyBorder="1" applyAlignment="1">
      <alignment horizontal="center" vertical="center"/>
    </xf>
    <xf numFmtId="164" fontId="28" fillId="0" borderId="3" xfId="3" applyFont="1" applyFill="1" applyBorder="1" applyAlignment="1">
      <alignment vertical="center"/>
    </xf>
    <xf numFmtId="44" fontId="27" fillId="2" borderId="3" xfId="1" applyFont="1" applyFill="1" applyBorder="1" applyAlignment="1">
      <alignment horizontal="center" vertical="center"/>
    </xf>
    <xf numFmtId="164" fontId="30" fillId="2" borderId="3" xfId="3" applyFont="1" applyFill="1" applyBorder="1" applyAlignment="1">
      <alignment horizontal="center" vertical="center"/>
    </xf>
    <xf numFmtId="164" fontId="30" fillId="2" borderId="3" xfId="3" applyFont="1" applyFill="1" applyBorder="1" applyAlignment="1">
      <alignment vertical="center"/>
    </xf>
    <xf numFmtId="164" fontId="27" fillId="3" borderId="3" xfId="3" applyFont="1" applyFill="1" applyBorder="1" applyAlignment="1">
      <alignment horizontal="center" vertical="center"/>
    </xf>
    <xf numFmtId="164" fontId="30" fillId="3" borderId="3" xfId="3" applyFont="1" applyFill="1" applyBorder="1" applyAlignment="1">
      <alignment horizontal="center" vertical="center"/>
    </xf>
    <xf numFmtId="164" fontId="30" fillId="3" borderId="3" xfId="3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3" fillId="2" borderId="0" xfId="0" applyFont="1" applyFill="1"/>
    <xf numFmtId="0" fontId="34" fillId="2" borderId="0" xfId="0" applyFont="1" applyFill="1"/>
    <xf numFmtId="0" fontId="35" fillId="2" borderId="0" xfId="0" applyFont="1" applyFill="1"/>
    <xf numFmtId="0" fontId="33" fillId="2" borderId="0" xfId="0" applyFont="1" applyFill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41" fillId="0" borderId="3" xfId="2" applyFont="1" applyBorder="1" applyAlignment="1">
      <alignment vertical="center" wrapText="1"/>
    </xf>
    <xf numFmtId="0" fontId="41" fillId="4" borderId="3" xfId="2" applyFont="1" applyFill="1" applyBorder="1" applyAlignment="1">
      <alignment vertical="center" wrapText="1"/>
    </xf>
    <xf numFmtId="0" fontId="41" fillId="4" borderId="3" xfId="0" applyFont="1" applyFill="1" applyBorder="1" applyAlignment="1">
      <alignment vertical="center" wrapText="1"/>
    </xf>
    <xf numFmtId="0" fontId="42" fillId="6" borderId="3" xfId="2" applyFont="1" applyFill="1" applyBorder="1" applyAlignment="1">
      <alignment vertical="center" wrapText="1"/>
    </xf>
    <xf numFmtId="0" fontId="42" fillId="6" borderId="3" xfId="0" applyFont="1" applyFill="1" applyBorder="1" applyAlignment="1">
      <alignment vertical="center"/>
    </xf>
    <xf numFmtId="0" fontId="43" fillId="2" borderId="3" xfId="2" applyFont="1" applyFill="1" applyBorder="1" applyAlignment="1">
      <alignment vertical="center" wrapText="1"/>
    </xf>
    <xf numFmtId="0" fontId="43" fillId="2" borderId="3" xfId="0" applyFont="1" applyFill="1" applyBorder="1" applyAlignment="1">
      <alignment vertical="center" wrapText="1"/>
    </xf>
    <xf numFmtId="0" fontId="43" fillId="10" borderId="3" xfId="0" applyFont="1" applyFill="1" applyBorder="1" applyAlignment="1">
      <alignment vertical="center" wrapText="1"/>
    </xf>
    <xf numFmtId="0" fontId="44" fillId="12" borderId="2" xfId="0" applyFont="1" applyFill="1" applyBorder="1" applyAlignment="1">
      <alignment vertical="center" wrapText="1"/>
    </xf>
    <xf numFmtId="0" fontId="44" fillId="2" borderId="3" xfId="0" applyFont="1" applyFill="1" applyBorder="1" applyAlignment="1">
      <alignment vertical="center" wrapText="1"/>
    </xf>
    <xf numFmtId="0" fontId="45" fillId="12" borderId="2" xfId="0" applyFont="1" applyFill="1" applyBorder="1" applyAlignment="1">
      <alignment vertical="center" wrapText="1"/>
    </xf>
    <xf numFmtId="0" fontId="45" fillId="2" borderId="3" xfId="0" applyFont="1" applyFill="1" applyBorder="1" applyAlignment="1">
      <alignment vertical="center" wrapText="1"/>
    </xf>
    <xf numFmtId="0" fontId="46" fillId="2" borderId="3" xfId="0" applyFont="1" applyFill="1" applyBorder="1" applyAlignment="1">
      <alignment vertical="center" wrapText="1"/>
    </xf>
    <xf numFmtId="0" fontId="46" fillId="3" borderId="3" xfId="0" applyFont="1" applyFill="1" applyBorder="1" applyAlignment="1">
      <alignment vertical="center" wrapText="1"/>
    </xf>
    <xf numFmtId="0" fontId="47" fillId="0" borderId="3" xfId="2" applyFont="1" applyBorder="1" applyAlignment="1">
      <alignment horizontal="center" vertical="center"/>
    </xf>
    <xf numFmtId="0" fontId="47" fillId="6" borderId="3" xfId="2" applyFont="1" applyFill="1" applyBorder="1" applyAlignment="1">
      <alignment horizontal="center" vertical="center"/>
    </xf>
    <xf numFmtId="0" fontId="47" fillId="8" borderId="3" xfId="2" applyFont="1" applyFill="1" applyBorder="1" applyAlignment="1">
      <alignment horizontal="center" vertical="center"/>
    </xf>
    <xf numFmtId="0" fontId="48" fillId="0" borderId="3" xfId="2" applyFont="1" applyBorder="1" applyAlignment="1">
      <alignment horizontal="center" vertical="center"/>
    </xf>
    <xf numFmtId="0" fontId="49" fillId="12" borderId="2" xfId="2" applyFont="1" applyFill="1" applyBorder="1" applyAlignment="1">
      <alignment horizontal="center" vertical="center"/>
    </xf>
    <xf numFmtId="0" fontId="50" fillId="2" borderId="3" xfId="0" applyFont="1" applyFill="1" applyBorder="1" applyAlignment="1">
      <alignment horizontal="center" vertical="center" wrapText="1"/>
    </xf>
    <xf numFmtId="0" fontId="60" fillId="8" borderId="3" xfId="2" applyFont="1" applyFill="1" applyBorder="1" applyAlignment="1">
      <alignment vertical="center" wrapText="1"/>
    </xf>
    <xf numFmtId="0" fontId="60" fillId="8" borderId="3" xfId="0" applyFont="1" applyFill="1" applyBorder="1" applyAlignment="1">
      <alignment vertical="center"/>
    </xf>
    <xf numFmtId="164" fontId="24" fillId="8" borderId="3" xfId="3" applyFont="1" applyFill="1" applyBorder="1" applyAlignment="1">
      <alignment horizontal="center" vertical="center"/>
    </xf>
    <xf numFmtId="14" fontId="0" fillId="0" borderId="0" xfId="0" applyNumberFormat="1"/>
    <xf numFmtId="0" fontId="63" fillId="2" borderId="0" xfId="0" applyFont="1" applyFill="1"/>
    <xf numFmtId="0" fontId="0" fillId="2" borderId="0" xfId="0" applyFill="1"/>
    <xf numFmtId="164" fontId="25" fillId="2" borderId="0" xfId="0" applyNumberFormat="1" applyFont="1" applyFill="1"/>
    <xf numFmtId="0" fontId="25" fillId="2" borderId="0" xfId="0" applyFont="1" applyFill="1"/>
    <xf numFmtId="44" fontId="0" fillId="2" borderId="0" xfId="0" applyNumberFormat="1" applyFill="1"/>
    <xf numFmtId="43" fontId="25" fillId="2" borderId="0" xfId="0" applyNumberFormat="1" applyFont="1" applyFill="1"/>
    <xf numFmtId="44" fontId="25" fillId="2" borderId="0" xfId="0" applyNumberFormat="1" applyFont="1" applyFill="1"/>
    <xf numFmtId="0" fontId="17" fillId="9" borderId="3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52" fillId="4" borderId="7" xfId="0" applyFont="1" applyFill="1" applyBorder="1" applyAlignment="1">
      <alignment horizontal="justify" wrapText="1"/>
    </xf>
    <xf numFmtId="0" fontId="52" fillId="4" borderId="8" xfId="0" applyFont="1" applyFill="1" applyBorder="1" applyAlignment="1">
      <alignment horizontal="justify" wrapText="1"/>
    </xf>
    <xf numFmtId="0" fontId="52" fillId="4" borderId="9" xfId="0" applyFont="1" applyFill="1" applyBorder="1" applyAlignment="1">
      <alignment horizontal="justify" wrapText="1"/>
    </xf>
    <xf numFmtId="0" fontId="52" fillId="4" borderId="10" xfId="0" applyFont="1" applyFill="1" applyBorder="1" applyAlignment="1">
      <alignment horizontal="justify" wrapText="1"/>
    </xf>
    <xf numFmtId="0" fontId="52" fillId="4" borderId="0" xfId="0" applyFont="1" applyFill="1" applyAlignment="1">
      <alignment horizontal="justify" wrapText="1"/>
    </xf>
    <xf numFmtId="0" fontId="52" fillId="4" borderId="11" xfId="0" applyFont="1" applyFill="1" applyBorder="1" applyAlignment="1">
      <alignment horizontal="justify" wrapText="1"/>
    </xf>
    <xf numFmtId="0" fontId="52" fillId="4" borderId="12" xfId="0" applyFont="1" applyFill="1" applyBorder="1" applyAlignment="1">
      <alignment horizontal="justify" wrapText="1"/>
    </xf>
    <xf numFmtId="0" fontId="52" fillId="4" borderId="13" xfId="0" applyFont="1" applyFill="1" applyBorder="1" applyAlignment="1">
      <alignment horizontal="justify" wrapText="1"/>
    </xf>
    <xf numFmtId="0" fontId="52" fillId="4" borderId="14" xfId="0" applyFont="1" applyFill="1" applyBorder="1" applyAlignment="1">
      <alignment horizontal="justify" wrapText="1"/>
    </xf>
    <xf numFmtId="22" fontId="51" fillId="2" borderId="0" xfId="0" applyNumberFormat="1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</cellXfs>
  <cellStyles count="4">
    <cellStyle name="Moneda" xfId="1" builtinId="4"/>
    <cellStyle name="Moneda 2" xfId="3" xr:uid="{76B33F81-B63C-4EE3-872E-25E42589EC28}"/>
    <cellStyle name="Normal" xfId="0" builtinId="0"/>
    <cellStyle name="Normal 2" xfId="2" xr:uid="{211F09EA-2669-41D5-9534-5E96B025A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374759</xdr:colOff>
      <xdr:row>2</xdr:row>
      <xdr:rowOff>134471</xdr:rowOff>
    </xdr:from>
    <xdr:ext cx="1798620" cy="1221441"/>
    <xdr:pic>
      <xdr:nvPicPr>
        <xdr:cNvPr id="2" name="Imagen 1">
          <a:extLst>
            <a:ext uri="{FF2B5EF4-FFF2-40B4-BE49-F238E27FC236}">
              <a16:creationId xmlns:a16="http://schemas.microsoft.com/office/drawing/2014/main" id="{DB7F1487-CFAC-45BC-B8BD-93540CEF3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60083" y="885265"/>
          <a:ext cx="1798620" cy="1221441"/>
        </a:xfrm>
        <a:prstGeom prst="rect">
          <a:avLst/>
        </a:prstGeom>
      </xdr:spPr>
    </xdr:pic>
    <xdr:clientData/>
  </xdr:oneCellAnchor>
  <xdr:twoCellAnchor editAs="oneCell">
    <xdr:from>
      <xdr:col>13</xdr:col>
      <xdr:colOff>790000</xdr:colOff>
      <xdr:row>2</xdr:row>
      <xdr:rowOff>89646</xdr:rowOff>
    </xdr:from>
    <xdr:to>
      <xdr:col>16</xdr:col>
      <xdr:colOff>381560</xdr:colOff>
      <xdr:row>5</xdr:row>
      <xdr:rowOff>44824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116C2B-81B6-47A4-95AB-9B1E8EA91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92853" y="840440"/>
          <a:ext cx="2774031" cy="116541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200</xdr:row>
      <xdr:rowOff>63232</xdr:rowOff>
    </xdr:from>
    <xdr:to>
      <xdr:col>19</xdr:col>
      <xdr:colOff>33618</xdr:colOff>
      <xdr:row>204</xdr:row>
      <xdr:rowOff>26413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57D3E4C0-C215-4BC5-A06E-90C493BF8F67}"/>
            </a:ext>
          </a:extLst>
        </xdr:cNvPr>
        <xdr:cNvGrpSpPr/>
      </xdr:nvGrpSpPr>
      <xdr:grpSpPr>
        <a:xfrm>
          <a:off x="0" y="142203446"/>
          <a:ext cx="21655368" cy="235324"/>
          <a:chOff x="0" y="0"/>
          <a:chExt cx="5490190" cy="212370"/>
        </a:xfrm>
      </xdr:grpSpPr>
      <xdr:sp macro="" textlink="">
        <xdr:nvSpPr>
          <xdr:cNvPr id="5" name="1 Rectángulo">
            <a:extLst>
              <a:ext uri="{FF2B5EF4-FFF2-40B4-BE49-F238E27FC236}">
                <a16:creationId xmlns:a16="http://schemas.microsoft.com/office/drawing/2014/main" id="{E2466355-478D-D794-5AC2-A2F657729EF8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6" name="1 Rectángulo">
            <a:extLst>
              <a:ext uri="{FF2B5EF4-FFF2-40B4-BE49-F238E27FC236}">
                <a16:creationId xmlns:a16="http://schemas.microsoft.com/office/drawing/2014/main" id="{07FD2455-EBB1-48C4-3B6B-057A9E654192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  <xdr:twoCellAnchor>
    <xdr:from>
      <xdr:col>11</xdr:col>
      <xdr:colOff>605118</xdr:colOff>
      <xdr:row>8</xdr:row>
      <xdr:rowOff>168087</xdr:rowOff>
    </xdr:from>
    <xdr:to>
      <xdr:col>19</xdr:col>
      <xdr:colOff>8803</xdr:colOff>
      <xdr:row>8</xdr:row>
      <xdr:rowOff>324970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DAB5B7BB-77F8-43B4-BF2A-DF31737538A6}"/>
            </a:ext>
          </a:extLst>
        </xdr:cNvPr>
        <xdr:cNvGrpSpPr/>
      </xdr:nvGrpSpPr>
      <xdr:grpSpPr>
        <a:xfrm>
          <a:off x="14702118" y="3447408"/>
          <a:ext cx="6928435" cy="156883"/>
          <a:chOff x="0" y="0"/>
          <a:chExt cx="5490190" cy="212370"/>
        </a:xfrm>
      </xdr:grpSpPr>
      <xdr:sp macro="" textlink="">
        <xdr:nvSpPr>
          <xdr:cNvPr id="8" name="1 Rectángulo">
            <a:extLst>
              <a:ext uri="{FF2B5EF4-FFF2-40B4-BE49-F238E27FC236}">
                <a16:creationId xmlns:a16="http://schemas.microsoft.com/office/drawing/2014/main" id="{081D904D-29D9-1A87-9387-5E13DF71CEC0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9" name="1 Rectángulo">
            <a:extLst>
              <a:ext uri="{FF2B5EF4-FFF2-40B4-BE49-F238E27FC236}">
                <a16:creationId xmlns:a16="http://schemas.microsoft.com/office/drawing/2014/main" id="{77E3C254-900B-DD7E-210C-64F3E93E9D61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  <xdr:twoCellAnchor>
    <xdr:from>
      <xdr:col>0</xdr:col>
      <xdr:colOff>0</xdr:colOff>
      <xdr:row>8</xdr:row>
      <xdr:rowOff>179295</xdr:rowOff>
    </xdr:from>
    <xdr:to>
      <xdr:col>3</xdr:col>
      <xdr:colOff>1255059</xdr:colOff>
      <xdr:row>8</xdr:row>
      <xdr:rowOff>313765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3A4C8D2C-C757-4899-B3B1-732863155C01}"/>
            </a:ext>
          </a:extLst>
        </xdr:cNvPr>
        <xdr:cNvGrpSpPr/>
      </xdr:nvGrpSpPr>
      <xdr:grpSpPr>
        <a:xfrm>
          <a:off x="0" y="3458616"/>
          <a:ext cx="7051702" cy="134470"/>
          <a:chOff x="0" y="0"/>
          <a:chExt cx="5490190" cy="212370"/>
        </a:xfrm>
      </xdr:grpSpPr>
      <xdr:sp macro="" textlink="">
        <xdr:nvSpPr>
          <xdr:cNvPr id="11" name="1 Rectángulo">
            <a:extLst>
              <a:ext uri="{FF2B5EF4-FFF2-40B4-BE49-F238E27FC236}">
                <a16:creationId xmlns:a16="http://schemas.microsoft.com/office/drawing/2014/main" id="{1290A48E-37E4-4F73-D42B-3B6D199C27DA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12" name="1 Rectángulo">
            <a:extLst>
              <a:ext uri="{FF2B5EF4-FFF2-40B4-BE49-F238E27FC236}">
                <a16:creationId xmlns:a16="http://schemas.microsoft.com/office/drawing/2014/main" id="{503A3C5A-6F1B-C051-CAD1-39118E3162BB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D028F-F38D-4F66-A953-B32415F36919}">
  <dimension ref="A1:AJ214"/>
  <sheetViews>
    <sheetView tabSelected="1" zoomScale="70" zoomScaleNormal="70" workbookViewId="0"/>
  </sheetViews>
  <sheetFormatPr baseColWidth="10" defaultRowHeight="15" x14ac:dyDescent="0.25"/>
  <cols>
    <col min="1" max="1" width="5.85546875" customWidth="1"/>
    <col min="2" max="2" width="37.85546875" customWidth="1"/>
    <col min="3" max="3" width="43" customWidth="1"/>
    <col min="4" max="4" width="20.140625" customWidth="1"/>
    <col min="6" max="6" width="15" bestFit="1" customWidth="1"/>
    <col min="7" max="7" width="17.5703125" bestFit="1" customWidth="1"/>
    <col min="8" max="8" width="12.7109375" customWidth="1"/>
    <col min="9" max="9" width="15.140625" bestFit="1" customWidth="1"/>
    <col min="10" max="10" width="17.28515625" customWidth="1"/>
    <col min="11" max="13" width="15.140625" bestFit="1" customWidth="1"/>
    <col min="14" max="14" width="15" bestFit="1" customWidth="1"/>
    <col min="15" max="15" width="17.7109375" bestFit="1" customWidth="1"/>
    <col min="16" max="16" width="15.140625" bestFit="1" customWidth="1"/>
    <col min="17" max="17" width="12.140625" bestFit="1" customWidth="1"/>
    <col min="18" max="18" width="10.140625" customWidth="1"/>
    <col min="19" max="19" width="12.140625" bestFit="1" customWidth="1"/>
    <col min="20" max="20" width="24.28515625" style="80" customWidth="1"/>
    <col min="21" max="21" width="17.140625" style="80" bestFit="1" customWidth="1"/>
    <col min="22" max="22" width="17.5703125" style="80" bestFit="1" customWidth="1"/>
    <col min="23" max="36" width="11.42578125" style="80"/>
  </cols>
  <sheetData>
    <row r="1" spans="1:36" ht="27.75" customHeight="1" x14ac:dyDescent="0.25">
      <c r="A1" s="44" t="s">
        <v>0</v>
      </c>
      <c r="B1" s="45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6" ht="31.5" customHeight="1" x14ac:dyDescent="0.5">
      <c r="A2" s="46" t="s">
        <v>1</v>
      </c>
      <c r="B2" s="47"/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6" ht="31.5" customHeight="1" x14ac:dyDescent="0.5">
      <c r="A3" s="46" t="s">
        <v>2</v>
      </c>
      <c r="B3" s="48"/>
      <c r="C3" s="6"/>
      <c r="D3" s="6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36" ht="31.5" customHeight="1" x14ac:dyDescent="0.5">
      <c r="A4" s="48" t="s">
        <v>255</v>
      </c>
      <c r="B4" s="48"/>
      <c r="C4" s="5"/>
      <c r="D4" s="6"/>
      <c r="E4" s="6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36" ht="31.5" customHeight="1" x14ac:dyDescent="0.5">
      <c r="A5" s="48" t="s">
        <v>256</v>
      </c>
      <c r="B5" s="49"/>
      <c r="C5" s="6"/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36" ht="31.5" customHeight="1" x14ac:dyDescent="0.5">
      <c r="A6" s="48" t="s">
        <v>257</v>
      </c>
      <c r="B6" s="49"/>
      <c r="C6" s="6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36" ht="39" x14ac:dyDescent="0.6">
      <c r="A7" s="79" t="s">
        <v>260</v>
      </c>
      <c r="B7" s="8"/>
      <c r="C7" s="8"/>
      <c r="D7" s="8"/>
      <c r="E7" s="9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100">
        <f ca="1">NOW()</f>
        <v>45393.46539016204</v>
      </c>
      <c r="R7" s="101"/>
      <c r="S7" s="101"/>
    </row>
    <row r="8" spans="1:36" ht="36" x14ac:dyDescent="0.25">
      <c r="A8" s="102" t="s">
        <v>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</row>
    <row r="9" spans="1:36" ht="28.5" x14ac:dyDescent="0.45">
      <c r="A9" s="103" t="s">
        <v>258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</row>
    <row r="10" spans="1:36" ht="60" x14ac:dyDescent="0.25">
      <c r="A10" s="50" t="s">
        <v>4</v>
      </c>
      <c r="B10" s="50" t="s">
        <v>5</v>
      </c>
      <c r="C10" s="50" t="s">
        <v>6</v>
      </c>
      <c r="D10" s="51" t="s">
        <v>7</v>
      </c>
      <c r="E10" s="51" t="s">
        <v>8</v>
      </c>
      <c r="F10" s="52" t="s">
        <v>9</v>
      </c>
      <c r="G10" s="51" t="s">
        <v>10</v>
      </c>
      <c r="H10" s="53" t="s">
        <v>11</v>
      </c>
      <c r="I10" s="54" t="s">
        <v>12</v>
      </c>
      <c r="J10" s="53" t="s">
        <v>13</v>
      </c>
      <c r="K10" s="54" t="s">
        <v>14</v>
      </c>
      <c r="L10" s="51" t="s">
        <v>15</v>
      </c>
      <c r="M10" s="52" t="s">
        <v>16</v>
      </c>
      <c r="N10" s="51" t="s">
        <v>17</v>
      </c>
      <c r="O10" s="10" t="s">
        <v>18</v>
      </c>
      <c r="P10" s="54" t="s">
        <v>19</v>
      </c>
      <c r="Q10" s="10" t="s">
        <v>20</v>
      </c>
      <c r="R10" s="53" t="s">
        <v>21</v>
      </c>
      <c r="S10" s="53" t="s">
        <v>22</v>
      </c>
    </row>
    <row r="11" spans="1:36" ht="45.75" x14ac:dyDescent="0.25">
      <c r="A11" s="104" t="s">
        <v>23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</row>
    <row r="12" spans="1:36" s="21" customFormat="1" ht="58.5" customHeight="1" x14ac:dyDescent="0.35">
      <c r="A12" s="69">
        <v>1</v>
      </c>
      <c r="B12" s="55" t="s">
        <v>24</v>
      </c>
      <c r="C12" s="55" t="s">
        <v>25</v>
      </c>
      <c r="D12" s="18">
        <v>2315</v>
      </c>
      <c r="E12" s="19" t="s">
        <v>26</v>
      </c>
      <c r="F12" s="20">
        <v>0</v>
      </c>
      <c r="G12" s="20">
        <v>0</v>
      </c>
      <c r="H12" s="20">
        <v>0</v>
      </c>
      <c r="I12" s="20">
        <v>700</v>
      </c>
      <c r="J12" s="20">
        <v>0</v>
      </c>
      <c r="K12" s="20">
        <v>250</v>
      </c>
      <c r="L12" s="20">
        <v>0</v>
      </c>
      <c r="M12" s="20">
        <v>0</v>
      </c>
      <c r="N12" s="20">
        <v>75</v>
      </c>
      <c r="O12" s="20">
        <v>0</v>
      </c>
      <c r="P12" s="18">
        <v>892</v>
      </c>
      <c r="Q12" s="18">
        <v>0</v>
      </c>
      <c r="R12" s="18">
        <v>0</v>
      </c>
      <c r="S12" s="18">
        <v>0</v>
      </c>
      <c r="T12" s="81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</row>
    <row r="13" spans="1:36" s="21" customFormat="1" ht="58.5" customHeight="1" x14ac:dyDescent="0.35">
      <c r="A13" s="11">
        <v>2</v>
      </c>
      <c r="B13" s="56" t="s">
        <v>27</v>
      </c>
      <c r="C13" s="57" t="s">
        <v>28</v>
      </c>
      <c r="D13" s="22">
        <v>2441</v>
      </c>
      <c r="E13" s="23" t="s">
        <v>26</v>
      </c>
      <c r="F13" s="22">
        <v>0</v>
      </c>
      <c r="G13" s="22">
        <v>0</v>
      </c>
      <c r="H13" s="22">
        <v>0</v>
      </c>
      <c r="I13" s="22">
        <v>700</v>
      </c>
      <c r="J13" s="22">
        <v>0</v>
      </c>
      <c r="K13" s="22">
        <v>250</v>
      </c>
      <c r="L13" s="22">
        <v>0</v>
      </c>
      <c r="M13" s="22">
        <v>0</v>
      </c>
      <c r="N13" s="22">
        <v>75</v>
      </c>
      <c r="O13" s="22">
        <v>0</v>
      </c>
      <c r="P13" s="22">
        <v>420</v>
      </c>
      <c r="Q13" s="22">
        <v>0</v>
      </c>
      <c r="R13" s="22">
        <v>0</v>
      </c>
      <c r="S13" s="22">
        <v>0</v>
      </c>
      <c r="T13" s="81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</row>
    <row r="14" spans="1:36" s="21" customFormat="1" ht="58.5" customHeight="1" x14ac:dyDescent="0.35">
      <c r="A14" s="69">
        <v>3</v>
      </c>
      <c r="B14" s="55" t="s">
        <v>29</v>
      </c>
      <c r="C14" s="55" t="s">
        <v>30</v>
      </c>
      <c r="D14" s="20">
        <v>2120</v>
      </c>
      <c r="E14" s="19" t="s">
        <v>26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250</v>
      </c>
      <c r="L14" s="20">
        <v>0</v>
      </c>
      <c r="M14" s="20">
        <v>0</v>
      </c>
      <c r="N14" s="20">
        <v>50</v>
      </c>
      <c r="O14" s="20">
        <v>755</v>
      </c>
      <c r="P14" s="18">
        <v>365</v>
      </c>
      <c r="Q14" s="18">
        <v>0</v>
      </c>
      <c r="R14" s="18">
        <v>0</v>
      </c>
      <c r="S14" s="18">
        <v>0</v>
      </c>
      <c r="T14" s="81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</row>
    <row r="15" spans="1:36" s="21" customFormat="1" ht="58.5" customHeight="1" x14ac:dyDescent="0.35">
      <c r="A15" s="11">
        <v>4</v>
      </c>
      <c r="B15" s="56" t="s">
        <v>31</v>
      </c>
      <c r="C15" s="57" t="s">
        <v>32</v>
      </c>
      <c r="D15" s="22">
        <v>876</v>
      </c>
      <c r="E15" s="23" t="s">
        <v>26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187.5</v>
      </c>
      <c r="L15" s="22">
        <v>0</v>
      </c>
      <c r="M15" s="22">
        <v>0</v>
      </c>
      <c r="N15" s="22">
        <v>37.5</v>
      </c>
      <c r="O15" s="22">
        <v>1224</v>
      </c>
      <c r="P15" s="22">
        <v>324</v>
      </c>
      <c r="Q15" s="22">
        <v>0</v>
      </c>
      <c r="R15" s="22">
        <v>0</v>
      </c>
      <c r="S15" s="22">
        <v>0</v>
      </c>
      <c r="T15" s="81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s="21" customFormat="1" ht="58.5" customHeight="1" x14ac:dyDescent="0.35">
      <c r="A16" s="69">
        <v>5</v>
      </c>
      <c r="B16" s="55" t="s">
        <v>33</v>
      </c>
      <c r="C16" s="55" t="s">
        <v>34</v>
      </c>
      <c r="D16" s="20">
        <v>1035.72</v>
      </c>
      <c r="E16" s="19" t="s">
        <v>26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187.5</v>
      </c>
      <c r="L16" s="20">
        <v>0</v>
      </c>
      <c r="M16" s="20">
        <v>0</v>
      </c>
      <c r="N16" s="20">
        <v>37.5</v>
      </c>
      <c r="O16" s="20">
        <v>1102</v>
      </c>
      <c r="P16" s="18">
        <v>302</v>
      </c>
      <c r="Q16" s="18">
        <v>0</v>
      </c>
      <c r="R16" s="18">
        <v>0</v>
      </c>
      <c r="S16" s="18">
        <v>0</v>
      </c>
      <c r="T16" s="81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</row>
    <row r="17" spans="1:36" s="21" customFormat="1" ht="58.5" customHeight="1" x14ac:dyDescent="0.35">
      <c r="A17" s="11">
        <v>6</v>
      </c>
      <c r="B17" s="56" t="s">
        <v>35</v>
      </c>
      <c r="C17" s="57" t="s">
        <v>36</v>
      </c>
      <c r="D17" s="22">
        <v>1074</v>
      </c>
      <c r="E17" s="23" t="s">
        <v>26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275</v>
      </c>
      <c r="M17" s="22">
        <v>250</v>
      </c>
      <c r="N17" s="22">
        <v>75</v>
      </c>
      <c r="O17" s="22">
        <v>1426</v>
      </c>
      <c r="P17" s="22">
        <v>427</v>
      </c>
      <c r="Q17" s="22">
        <v>0</v>
      </c>
      <c r="R17" s="22">
        <v>0</v>
      </c>
      <c r="S17" s="22">
        <v>0</v>
      </c>
      <c r="T17" s="81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</row>
    <row r="18" spans="1:36" s="21" customFormat="1" ht="58.5" customHeight="1" x14ac:dyDescent="0.35">
      <c r="A18" s="69">
        <v>7</v>
      </c>
      <c r="B18" s="55" t="s">
        <v>37</v>
      </c>
      <c r="C18" s="55" t="s">
        <v>36</v>
      </c>
      <c r="D18" s="20">
        <v>1074</v>
      </c>
      <c r="E18" s="19" t="s">
        <v>26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 t="s">
        <v>38</v>
      </c>
      <c r="L18" s="20">
        <v>0</v>
      </c>
      <c r="M18" s="20">
        <v>250</v>
      </c>
      <c r="N18" s="20">
        <v>50</v>
      </c>
      <c r="O18" s="20">
        <v>1701</v>
      </c>
      <c r="P18" s="18">
        <v>427</v>
      </c>
      <c r="Q18" s="18">
        <v>0</v>
      </c>
      <c r="R18" s="18">
        <v>0</v>
      </c>
      <c r="S18" s="18">
        <v>0</v>
      </c>
      <c r="T18" s="81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</row>
    <row r="19" spans="1:36" s="21" customFormat="1" ht="58.5" customHeight="1" x14ac:dyDescent="0.35">
      <c r="A19" s="11">
        <v>8</v>
      </c>
      <c r="B19" s="56" t="s">
        <v>39</v>
      </c>
      <c r="C19" s="57" t="s">
        <v>32</v>
      </c>
      <c r="D19" s="22">
        <v>876</v>
      </c>
      <c r="E19" s="23" t="s">
        <v>26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187.5</v>
      </c>
      <c r="L19" s="22">
        <v>267.77999999999997</v>
      </c>
      <c r="M19" s="22">
        <v>0</v>
      </c>
      <c r="N19" s="22">
        <v>56.25</v>
      </c>
      <c r="O19" s="22">
        <v>957</v>
      </c>
      <c r="P19" s="22">
        <v>323.22000000000003</v>
      </c>
      <c r="Q19" s="22">
        <v>0</v>
      </c>
      <c r="R19" s="22">
        <v>0</v>
      </c>
      <c r="S19" s="22">
        <v>0</v>
      </c>
      <c r="T19" s="81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</row>
    <row r="20" spans="1:36" s="21" customFormat="1" ht="58.5" customHeight="1" x14ac:dyDescent="0.35">
      <c r="A20" s="69">
        <v>9</v>
      </c>
      <c r="B20" s="55" t="s">
        <v>40</v>
      </c>
      <c r="C20" s="55" t="s">
        <v>41</v>
      </c>
      <c r="D20" s="20">
        <v>1302</v>
      </c>
      <c r="E20" s="19" t="s">
        <v>26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250</v>
      </c>
      <c r="L20" s="20">
        <v>275</v>
      </c>
      <c r="M20" s="20">
        <v>0</v>
      </c>
      <c r="N20" s="20">
        <v>75</v>
      </c>
      <c r="O20" s="20">
        <v>1273</v>
      </c>
      <c r="P20" s="18">
        <v>324</v>
      </c>
      <c r="Q20" s="18">
        <v>0</v>
      </c>
      <c r="R20" s="18">
        <v>0</v>
      </c>
      <c r="S20" s="18">
        <v>0</v>
      </c>
      <c r="T20" s="81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</row>
    <row r="21" spans="1:36" s="21" customFormat="1" ht="58.5" customHeight="1" x14ac:dyDescent="0.35">
      <c r="A21" s="11">
        <v>10</v>
      </c>
      <c r="B21" s="56" t="s">
        <v>42</v>
      </c>
      <c r="C21" s="57" t="s">
        <v>43</v>
      </c>
      <c r="D21" s="22">
        <v>813.75</v>
      </c>
      <c r="E21" s="23" t="s">
        <v>26</v>
      </c>
      <c r="F21" s="22">
        <v>0</v>
      </c>
      <c r="G21" s="22">
        <v>0</v>
      </c>
      <c r="H21" s="22">
        <v>0</v>
      </c>
      <c r="I21" s="22">
        <v>400</v>
      </c>
      <c r="J21" s="22">
        <v>0</v>
      </c>
      <c r="K21" s="22">
        <v>156.25</v>
      </c>
      <c r="L21" s="22">
        <v>0</v>
      </c>
      <c r="M21" s="22">
        <v>0</v>
      </c>
      <c r="N21" s="22">
        <v>46.88</v>
      </c>
      <c r="O21" s="22">
        <v>568</v>
      </c>
      <c r="P21" s="22">
        <v>202</v>
      </c>
      <c r="Q21" s="22">
        <v>0</v>
      </c>
      <c r="R21" s="22">
        <v>0</v>
      </c>
      <c r="S21" s="22">
        <v>0</v>
      </c>
      <c r="T21" s="81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</row>
    <row r="22" spans="1:36" s="21" customFormat="1" ht="58.5" customHeight="1" x14ac:dyDescent="0.35">
      <c r="A22" s="69">
        <v>11</v>
      </c>
      <c r="B22" s="55" t="s">
        <v>44</v>
      </c>
      <c r="C22" s="55" t="s">
        <v>43</v>
      </c>
      <c r="D22" s="20">
        <v>813.75</v>
      </c>
      <c r="E22" s="19" t="s">
        <v>26</v>
      </c>
      <c r="F22" s="20">
        <v>0</v>
      </c>
      <c r="G22" s="20">
        <v>0</v>
      </c>
      <c r="H22" s="20">
        <v>0</v>
      </c>
      <c r="I22" s="20">
        <v>400</v>
      </c>
      <c r="J22" s="20">
        <v>0</v>
      </c>
      <c r="K22" s="20">
        <v>156.25</v>
      </c>
      <c r="L22" s="20">
        <v>0</v>
      </c>
      <c r="M22" s="20">
        <v>0</v>
      </c>
      <c r="N22" s="20">
        <v>46.88</v>
      </c>
      <c r="O22" s="20">
        <v>568</v>
      </c>
      <c r="P22" s="18">
        <v>142</v>
      </c>
      <c r="Q22" s="18">
        <v>0</v>
      </c>
      <c r="R22" s="18">
        <v>0</v>
      </c>
      <c r="S22" s="18">
        <v>0</v>
      </c>
      <c r="T22" s="81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</row>
    <row r="23" spans="1:36" s="21" customFormat="1" ht="58.5" customHeight="1" x14ac:dyDescent="0.35">
      <c r="A23" s="11">
        <v>12</v>
      </c>
      <c r="B23" s="56" t="s">
        <v>45</v>
      </c>
      <c r="C23" s="57" t="s">
        <v>46</v>
      </c>
      <c r="D23" s="22">
        <v>584</v>
      </c>
      <c r="E23" s="23" t="s">
        <v>26</v>
      </c>
      <c r="F23" s="22">
        <v>0</v>
      </c>
      <c r="G23" s="22">
        <v>0</v>
      </c>
      <c r="H23" s="22">
        <v>0</v>
      </c>
      <c r="I23" s="22">
        <v>400</v>
      </c>
      <c r="J23" s="22">
        <v>0</v>
      </c>
      <c r="K23" s="22">
        <v>125</v>
      </c>
      <c r="L23" s="22">
        <v>0</v>
      </c>
      <c r="M23" s="22">
        <v>0</v>
      </c>
      <c r="N23" s="22">
        <v>37.5</v>
      </c>
      <c r="O23" s="22">
        <v>416</v>
      </c>
      <c r="P23" s="22">
        <v>172</v>
      </c>
      <c r="Q23" s="22">
        <v>0</v>
      </c>
      <c r="R23" s="22">
        <v>0</v>
      </c>
      <c r="S23" s="22">
        <v>0</v>
      </c>
      <c r="T23" s="81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</row>
    <row r="24" spans="1:36" s="21" customFormat="1" ht="58.5" customHeight="1" x14ac:dyDescent="0.35">
      <c r="A24" s="69">
        <v>13</v>
      </c>
      <c r="B24" s="55" t="s">
        <v>47</v>
      </c>
      <c r="C24" s="55" t="s">
        <v>48</v>
      </c>
      <c r="D24" s="20">
        <v>584</v>
      </c>
      <c r="E24" s="19" t="s">
        <v>26</v>
      </c>
      <c r="F24" s="20">
        <v>0</v>
      </c>
      <c r="G24" s="20">
        <v>0</v>
      </c>
      <c r="H24" s="20">
        <v>0</v>
      </c>
      <c r="I24" s="20">
        <v>400</v>
      </c>
      <c r="J24" s="20">
        <v>0</v>
      </c>
      <c r="K24" s="20">
        <v>125</v>
      </c>
      <c r="L24" s="20">
        <v>0</v>
      </c>
      <c r="M24" s="20">
        <v>0</v>
      </c>
      <c r="N24" s="20">
        <v>37.5</v>
      </c>
      <c r="O24" s="20">
        <v>416</v>
      </c>
      <c r="P24" s="18">
        <v>172</v>
      </c>
      <c r="Q24" s="18">
        <v>0</v>
      </c>
      <c r="R24" s="18">
        <v>0</v>
      </c>
      <c r="S24" s="18">
        <v>0</v>
      </c>
      <c r="T24" s="81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</row>
    <row r="25" spans="1:36" s="21" customFormat="1" ht="58.5" customHeight="1" x14ac:dyDescent="0.35">
      <c r="A25" s="11">
        <v>14</v>
      </c>
      <c r="B25" s="56" t="s">
        <v>49</v>
      </c>
      <c r="C25" s="57" t="s">
        <v>50</v>
      </c>
      <c r="D25" s="22">
        <v>813.75</v>
      </c>
      <c r="E25" s="23" t="s">
        <v>26</v>
      </c>
      <c r="F25" s="22">
        <v>0</v>
      </c>
      <c r="G25" s="22">
        <v>0</v>
      </c>
      <c r="H25" s="22">
        <v>0</v>
      </c>
      <c r="I25" s="22">
        <v>400</v>
      </c>
      <c r="J25" s="22">
        <v>0</v>
      </c>
      <c r="K25" s="22">
        <v>156.25</v>
      </c>
      <c r="L25" s="22">
        <v>0</v>
      </c>
      <c r="M25" s="22">
        <v>0</v>
      </c>
      <c r="N25" s="22">
        <v>46.88</v>
      </c>
      <c r="O25" s="22">
        <v>568</v>
      </c>
      <c r="P25" s="22">
        <v>142</v>
      </c>
      <c r="Q25" s="22">
        <v>0</v>
      </c>
      <c r="R25" s="22">
        <v>0</v>
      </c>
      <c r="S25" s="22">
        <v>0</v>
      </c>
      <c r="T25" s="81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</row>
    <row r="26" spans="1:36" s="21" customFormat="1" ht="58.5" customHeight="1" x14ac:dyDescent="0.35">
      <c r="A26" s="69">
        <v>15</v>
      </c>
      <c r="B26" s="55" t="s">
        <v>51</v>
      </c>
      <c r="C26" s="55" t="s">
        <v>46</v>
      </c>
      <c r="D26" s="20">
        <v>584</v>
      </c>
      <c r="E26" s="19" t="s">
        <v>26</v>
      </c>
      <c r="F26" s="20">
        <v>0</v>
      </c>
      <c r="G26" s="20">
        <v>0</v>
      </c>
      <c r="H26" s="20">
        <v>0</v>
      </c>
      <c r="I26" s="20">
        <v>400</v>
      </c>
      <c r="J26" s="20">
        <v>0</v>
      </c>
      <c r="K26" s="20">
        <v>125</v>
      </c>
      <c r="L26" s="20">
        <v>0</v>
      </c>
      <c r="M26" s="20">
        <v>0</v>
      </c>
      <c r="N26" s="20">
        <v>17.5</v>
      </c>
      <c r="O26" s="20">
        <v>416</v>
      </c>
      <c r="P26" s="18">
        <v>172</v>
      </c>
      <c r="Q26" s="18">
        <v>0</v>
      </c>
      <c r="R26" s="18">
        <v>0</v>
      </c>
      <c r="S26" s="18">
        <v>0</v>
      </c>
      <c r="T26" s="81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</row>
    <row r="27" spans="1:36" s="21" customFormat="1" ht="58.5" customHeight="1" x14ac:dyDescent="0.35">
      <c r="A27" s="11">
        <v>16</v>
      </c>
      <c r="B27" s="56" t="s">
        <v>52</v>
      </c>
      <c r="C27" s="57" t="s">
        <v>53</v>
      </c>
      <c r="D27" s="22">
        <v>730</v>
      </c>
      <c r="E27" s="23" t="s">
        <v>26</v>
      </c>
      <c r="F27" s="22">
        <v>0</v>
      </c>
      <c r="G27" s="22">
        <v>0</v>
      </c>
      <c r="H27" s="22">
        <v>0</v>
      </c>
      <c r="I27" s="22">
        <v>400</v>
      </c>
      <c r="J27" s="22">
        <v>0</v>
      </c>
      <c r="K27" s="22">
        <v>156.25</v>
      </c>
      <c r="L27" s="22">
        <v>0</v>
      </c>
      <c r="M27" s="22">
        <v>0</v>
      </c>
      <c r="N27" s="22">
        <v>46.88</v>
      </c>
      <c r="O27" s="22">
        <v>620</v>
      </c>
      <c r="P27" s="22">
        <v>215</v>
      </c>
      <c r="Q27" s="22">
        <v>0</v>
      </c>
      <c r="R27" s="22">
        <v>0</v>
      </c>
      <c r="S27" s="22">
        <v>0</v>
      </c>
      <c r="T27" s="81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</row>
    <row r="28" spans="1:36" s="21" customFormat="1" ht="58.5" customHeight="1" x14ac:dyDescent="0.35">
      <c r="A28" s="69">
        <v>17</v>
      </c>
      <c r="B28" s="55" t="s">
        <v>54</v>
      </c>
      <c r="C28" s="55" t="s">
        <v>55</v>
      </c>
      <c r="D28" s="20">
        <v>1381</v>
      </c>
      <c r="E28" s="19" t="s">
        <v>26</v>
      </c>
      <c r="F28" s="20">
        <v>0</v>
      </c>
      <c r="G28" s="20">
        <v>0</v>
      </c>
      <c r="H28" s="20">
        <v>0</v>
      </c>
      <c r="I28" s="20">
        <v>400</v>
      </c>
      <c r="J28" s="20">
        <v>0</v>
      </c>
      <c r="K28" s="20">
        <v>250</v>
      </c>
      <c r="L28" s="20">
        <v>0</v>
      </c>
      <c r="M28" s="20">
        <v>0</v>
      </c>
      <c r="N28" s="20">
        <v>50</v>
      </c>
      <c r="O28" s="20">
        <v>1069</v>
      </c>
      <c r="P28" s="18">
        <v>307</v>
      </c>
      <c r="Q28" s="18">
        <v>0</v>
      </c>
      <c r="R28" s="18">
        <v>0</v>
      </c>
      <c r="S28" s="18">
        <v>0</v>
      </c>
      <c r="T28" s="81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</row>
    <row r="29" spans="1:36" s="21" customFormat="1" ht="58.5" customHeight="1" x14ac:dyDescent="0.35">
      <c r="A29" s="11">
        <v>18</v>
      </c>
      <c r="B29" s="56" t="s">
        <v>56</v>
      </c>
      <c r="C29" s="57" t="s">
        <v>48</v>
      </c>
      <c r="D29" s="22">
        <v>584</v>
      </c>
      <c r="E29" s="23" t="s">
        <v>26</v>
      </c>
      <c r="F29" s="22">
        <v>0</v>
      </c>
      <c r="G29" s="22">
        <v>0</v>
      </c>
      <c r="H29" s="22">
        <v>0</v>
      </c>
      <c r="I29" s="22">
        <v>400</v>
      </c>
      <c r="J29" s="22">
        <v>0</v>
      </c>
      <c r="K29" s="22">
        <v>125</v>
      </c>
      <c r="L29" s="22">
        <v>0</v>
      </c>
      <c r="M29" s="22">
        <v>0</v>
      </c>
      <c r="N29" s="22">
        <v>37.5</v>
      </c>
      <c r="O29" s="22">
        <v>416</v>
      </c>
      <c r="P29" s="22">
        <v>172</v>
      </c>
      <c r="Q29" s="22">
        <v>0</v>
      </c>
      <c r="R29" s="22">
        <v>0</v>
      </c>
      <c r="S29" s="22">
        <v>0</v>
      </c>
      <c r="T29" s="81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</row>
    <row r="30" spans="1:36" s="21" customFormat="1" ht="58.5" customHeight="1" x14ac:dyDescent="0.35">
      <c r="A30" s="69">
        <v>19</v>
      </c>
      <c r="B30" s="55" t="s">
        <v>57</v>
      </c>
      <c r="C30" s="55" t="s">
        <v>48</v>
      </c>
      <c r="D30" s="20">
        <v>584</v>
      </c>
      <c r="E30" s="19" t="s">
        <v>26</v>
      </c>
      <c r="F30" s="20">
        <v>0</v>
      </c>
      <c r="G30" s="20">
        <v>0</v>
      </c>
      <c r="H30" s="20">
        <v>0</v>
      </c>
      <c r="I30" s="20">
        <v>400</v>
      </c>
      <c r="J30" s="20">
        <v>0</v>
      </c>
      <c r="K30" s="20">
        <v>125</v>
      </c>
      <c r="L30" s="20">
        <v>0</v>
      </c>
      <c r="M30" s="20">
        <v>0</v>
      </c>
      <c r="N30" s="20">
        <v>37.5</v>
      </c>
      <c r="O30" s="20">
        <v>416</v>
      </c>
      <c r="P30" s="18">
        <v>172</v>
      </c>
      <c r="Q30" s="18">
        <v>0</v>
      </c>
      <c r="R30" s="18">
        <v>0</v>
      </c>
      <c r="S30" s="18">
        <v>0</v>
      </c>
      <c r="T30" s="81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</row>
    <row r="31" spans="1:36" s="21" customFormat="1" ht="58.5" customHeight="1" x14ac:dyDescent="0.35">
      <c r="A31" s="11">
        <v>20</v>
      </c>
      <c r="B31" s="56" t="s">
        <v>58</v>
      </c>
      <c r="C31" s="57" t="s">
        <v>59</v>
      </c>
      <c r="D31" s="22">
        <v>1192</v>
      </c>
      <c r="E31" s="23" t="s">
        <v>26</v>
      </c>
      <c r="F31" s="22">
        <v>0</v>
      </c>
      <c r="G31" s="22">
        <v>0</v>
      </c>
      <c r="H31" s="22">
        <v>0</v>
      </c>
      <c r="I31" s="22">
        <v>400</v>
      </c>
      <c r="J31" s="22">
        <v>0</v>
      </c>
      <c r="K31" s="22">
        <v>250</v>
      </c>
      <c r="L31" s="22">
        <v>0</v>
      </c>
      <c r="M31" s="22">
        <v>0</v>
      </c>
      <c r="N31" s="22">
        <v>75</v>
      </c>
      <c r="O31" s="22">
        <v>1233</v>
      </c>
      <c r="P31" s="22">
        <v>407</v>
      </c>
      <c r="Q31" s="22">
        <v>0</v>
      </c>
      <c r="R31" s="22">
        <v>0</v>
      </c>
      <c r="S31" s="22">
        <v>0</v>
      </c>
      <c r="T31" s="81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</row>
    <row r="32" spans="1:36" s="21" customFormat="1" ht="58.5" customHeight="1" x14ac:dyDescent="0.35">
      <c r="A32" s="69">
        <v>21</v>
      </c>
      <c r="B32" s="55" t="s">
        <v>60</v>
      </c>
      <c r="C32" s="55" t="s">
        <v>61</v>
      </c>
      <c r="D32" s="20">
        <v>1381</v>
      </c>
      <c r="E32" s="19" t="s">
        <v>26</v>
      </c>
      <c r="F32" s="20">
        <v>0</v>
      </c>
      <c r="G32" s="20">
        <v>0</v>
      </c>
      <c r="H32" s="20">
        <v>0</v>
      </c>
      <c r="I32" s="20">
        <v>400</v>
      </c>
      <c r="J32" s="20">
        <v>0</v>
      </c>
      <c r="K32" s="20">
        <v>250</v>
      </c>
      <c r="L32" s="20">
        <v>0</v>
      </c>
      <c r="M32" s="20"/>
      <c r="N32" s="20">
        <v>75</v>
      </c>
      <c r="O32" s="20">
        <v>1069</v>
      </c>
      <c r="P32" s="18">
        <v>307</v>
      </c>
      <c r="Q32" s="18">
        <v>0</v>
      </c>
      <c r="R32" s="18">
        <v>0</v>
      </c>
      <c r="S32" s="18">
        <v>0</v>
      </c>
      <c r="T32" s="81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</row>
    <row r="33" spans="1:36" ht="45.75" x14ac:dyDescent="0.25">
      <c r="A33" s="105" t="s">
        <v>62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83"/>
    </row>
    <row r="34" spans="1:36" s="21" customFormat="1" ht="58.5" customHeight="1" x14ac:dyDescent="0.35">
      <c r="A34" s="70">
        <v>22</v>
      </c>
      <c r="B34" s="58" t="s">
        <v>63</v>
      </c>
      <c r="C34" s="59" t="s">
        <v>64</v>
      </c>
      <c r="D34" s="24">
        <f>5011</f>
        <v>5011</v>
      </c>
      <c r="E34" s="25" t="s">
        <v>26</v>
      </c>
      <c r="F34" s="24">
        <v>0</v>
      </c>
      <c r="G34" s="24">
        <v>0</v>
      </c>
      <c r="H34" s="24">
        <v>0</v>
      </c>
      <c r="I34" s="24">
        <v>0</v>
      </c>
      <c r="J34" s="24">
        <f>2000</f>
        <v>2000</v>
      </c>
      <c r="K34" s="24">
        <v>0</v>
      </c>
      <c r="L34" s="24">
        <v>0</v>
      </c>
      <c r="M34" s="24">
        <f>250</f>
        <v>250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82"/>
      <c r="U34" s="84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</row>
    <row r="35" spans="1:36" ht="45.75" x14ac:dyDescent="0.25">
      <c r="A35" s="106" t="s">
        <v>65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</row>
    <row r="36" spans="1:36" s="21" customFormat="1" ht="58.5" customHeight="1" x14ac:dyDescent="0.35">
      <c r="A36" s="71">
        <v>23</v>
      </c>
      <c r="B36" s="75" t="s">
        <v>66</v>
      </c>
      <c r="C36" s="76" t="s">
        <v>67</v>
      </c>
      <c r="D36" s="26">
        <v>18000</v>
      </c>
      <c r="E36" s="77" t="s">
        <v>26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250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</row>
    <row r="37" spans="1:36" ht="45.75" x14ac:dyDescent="0.25">
      <c r="A37" s="86" t="s">
        <v>68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1:36" s="21" customFormat="1" ht="58.5" customHeight="1" x14ac:dyDescent="0.35">
      <c r="A38" s="72">
        <v>24</v>
      </c>
      <c r="B38" s="60" t="s">
        <v>69</v>
      </c>
      <c r="C38" s="61" t="s">
        <v>70</v>
      </c>
      <c r="D38" s="27">
        <v>2425.75</v>
      </c>
      <c r="E38" s="28" t="s">
        <v>26</v>
      </c>
      <c r="F38" s="27">
        <v>250</v>
      </c>
      <c r="G38" s="27">
        <v>994.63</v>
      </c>
      <c r="H38" s="27">
        <v>0</v>
      </c>
      <c r="I38" s="27">
        <v>0</v>
      </c>
      <c r="J38" s="27">
        <v>0</v>
      </c>
      <c r="K38" s="27" t="s">
        <v>71</v>
      </c>
      <c r="L38" s="27">
        <v>0</v>
      </c>
      <c r="M38" s="27">
        <v>0</v>
      </c>
      <c r="N38" s="27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81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</row>
    <row r="39" spans="1:36" s="21" customFormat="1" ht="58.5" customHeight="1" x14ac:dyDescent="0.35">
      <c r="A39" s="15">
        <v>25</v>
      </c>
      <c r="B39" s="62" t="s">
        <v>72</v>
      </c>
      <c r="C39" s="62" t="s">
        <v>70</v>
      </c>
      <c r="D39" s="30">
        <v>2425.75</v>
      </c>
      <c r="E39" s="31" t="s">
        <v>26</v>
      </c>
      <c r="F39" s="30">
        <v>250</v>
      </c>
      <c r="G39" s="30">
        <v>994.63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35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81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</row>
    <row r="40" spans="1:36" s="21" customFormat="1" ht="58.5" customHeight="1" x14ac:dyDescent="0.35">
      <c r="A40" s="72">
        <v>26</v>
      </c>
      <c r="B40" s="60" t="s">
        <v>73</v>
      </c>
      <c r="C40" s="61" t="s">
        <v>70</v>
      </c>
      <c r="D40" s="27">
        <v>2425.75</v>
      </c>
      <c r="E40" s="28" t="s">
        <v>26</v>
      </c>
      <c r="F40" s="27">
        <v>250</v>
      </c>
      <c r="G40" s="27">
        <v>994.63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75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81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</row>
    <row r="41" spans="1:36" s="21" customFormat="1" ht="58.5" customHeight="1" x14ac:dyDescent="0.35">
      <c r="A41" s="15">
        <v>27</v>
      </c>
      <c r="B41" s="62" t="s">
        <v>74</v>
      </c>
      <c r="C41" s="62" t="s">
        <v>70</v>
      </c>
      <c r="D41" s="30">
        <v>2425.75</v>
      </c>
      <c r="E41" s="31" t="s">
        <v>26</v>
      </c>
      <c r="F41" s="30">
        <v>250</v>
      </c>
      <c r="G41" s="30">
        <v>994.63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50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81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</row>
    <row r="42" spans="1:36" s="21" customFormat="1" ht="58.5" customHeight="1" x14ac:dyDescent="0.35">
      <c r="A42" s="72">
        <v>28</v>
      </c>
      <c r="B42" s="60" t="s">
        <v>75</v>
      </c>
      <c r="C42" s="61" t="s">
        <v>70</v>
      </c>
      <c r="D42" s="27">
        <v>2425.75</v>
      </c>
      <c r="E42" s="28" t="s">
        <v>26</v>
      </c>
      <c r="F42" s="27">
        <v>250</v>
      </c>
      <c r="G42" s="27">
        <v>994.63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50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81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</row>
    <row r="43" spans="1:36" s="21" customFormat="1" ht="58.5" customHeight="1" x14ac:dyDescent="0.35">
      <c r="A43" s="15">
        <v>29</v>
      </c>
      <c r="B43" s="62" t="s">
        <v>76</v>
      </c>
      <c r="C43" s="62" t="s">
        <v>70</v>
      </c>
      <c r="D43" s="30">
        <v>2425.75</v>
      </c>
      <c r="E43" s="31" t="s">
        <v>26</v>
      </c>
      <c r="F43" s="30">
        <v>250</v>
      </c>
      <c r="G43" s="30">
        <v>994.63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50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81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</row>
    <row r="44" spans="1:36" s="21" customFormat="1" ht="58.5" customHeight="1" x14ac:dyDescent="0.35">
      <c r="A44" s="72">
        <v>30</v>
      </c>
      <c r="B44" s="60" t="s">
        <v>77</v>
      </c>
      <c r="C44" s="61" t="s">
        <v>70</v>
      </c>
      <c r="D44" s="27">
        <v>2425.75</v>
      </c>
      <c r="E44" s="28" t="s">
        <v>26</v>
      </c>
      <c r="F44" s="27">
        <v>250</v>
      </c>
      <c r="G44" s="27">
        <v>994.63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35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81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</row>
    <row r="45" spans="1:36" s="21" customFormat="1" ht="58.5" customHeight="1" x14ac:dyDescent="0.35">
      <c r="A45" s="15">
        <v>31</v>
      </c>
      <c r="B45" s="62" t="s">
        <v>78</v>
      </c>
      <c r="C45" s="62" t="s">
        <v>70</v>
      </c>
      <c r="D45" s="30">
        <v>2425.75</v>
      </c>
      <c r="E45" s="31" t="s">
        <v>26</v>
      </c>
      <c r="F45" s="30">
        <v>250</v>
      </c>
      <c r="G45" s="30">
        <v>994.63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35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81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</row>
    <row r="46" spans="1:36" s="21" customFormat="1" ht="58.5" customHeight="1" x14ac:dyDescent="0.35">
      <c r="A46" s="72">
        <v>32</v>
      </c>
      <c r="B46" s="60" t="s">
        <v>79</v>
      </c>
      <c r="C46" s="61" t="s">
        <v>70</v>
      </c>
      <c r="D46" s="27">
        <v>2425.75</v>
      </c>
      <c r="E46" s="28" t="s">
        <v>26</v>
      </c>
      <c r="F46" s="27">
        <v>250</v>
      </c>
      <c r="G46" s="27">
        <v>994.63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50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81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</row>
    <row r="47" spans="1:36" s="21" customFormat="1" ht="58.5" customHeight="1" x14ac:dyDescent="0.35">
      <c r="A47" s="15">
        <v>33</v>
      </c>
      <c r="B47" s="62" t="s">
        <v>80</v>
      </c>
      <c r="C47" s="62" t="s">
        <v>70</v>
      </c>
      <c r="D47" s="30">
        <v>2425.75</v>
      </c>
      <c r="E47" s="31" t="s">
        <v>26</v>
      </c>
      <c r="F47" s="30">
        <v>250</v>
      </c>
      <c r="G47" s="30">
        <v>994.63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35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81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</row>
    <row r="48" spans="1:36" s="21" customFormat="1" ht="58.5" customHeight="1" x14ac:dyDescent="0.35">
      <c r="A48" s="72">
        <v>34</v>
      </c>
      <c r="B48" s="60" t="s">
        <v>81</v>
      </c>
      <c r="C48" s="61" t="s">
        <v>70</v>
      </c>
      <c r="D48" s="27">
        <v>2425.75</v>
      </c>
      <c r="E48" s="28" t="s">
        <v>26</v>
      </c>
      <c r="F48" s="27">
        <v>250</v>
      </c>
      <c r="G48" s="27">
        <v>994.63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50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81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</row>
    <row r="49" spans="1:36" s="21" customFormat="1" ht="58.5" customHeight="1" x14ac:dyDescent="0.35">
      <c r="A49" s="15">
        <v>35</v>
      </c>
      <c r="B49" s="62" t="s">
        <v>82</v>
      </c>
      <c r="C49" s="62" t="s">
        <v>83</v>
      </c>
      <c r="D49" s="30">
        <v>2213.4</v>
      </c>
      <c r="E49" s="31" t="s">
        <v>26</v>
      </c>
      <c r="F49" s="30">
        <v>250</v>
      </c>
      <c r="G49" s="30">
        <v>905.81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81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</row>
    <row r="50" spans="1:36" s="21" customFormat="1" ht="58.5" customHeight="1" x14ac:dyDescent="0.35">
      <c r="A50" s="72">
        <v>36</v>
      </c>
      <c r="B50" s="60" t="s">
        <v>84</v>
      </c>
      <c r="C50" s="61" t="s">
        <v>70</v>
      </c>
      <c r="D50" s="27">
        <v>2425.75</v>
      </c>
      <c r="E50" s="28" t="s">
        <v>26</v>
      </c>
      <c r="F50" s="27">
        <v>250</v>
      </c>
      <c r="G50" s="27">
        <v>994.63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50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81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</row>
    <row r="51" spans="1:36" s="21" customFormat="1" ht="58.5" customHeight="1" x14ac:dyDescent="0.35">
      <c r="A51" s="15">
        <v>37</v>
      </c>
      <c r="B51" s="62" t="s">
        <v>85</v>
      </c>
      <c r="C51" s="62" t="s">
        <v>70</v>
      </c>
      <c r="D51" s="30">
        <v>2425.75</v>
      </c>
      <c r="E51" s="31" t="s">
        <v>26</v>
      </c>
      <c r="F51" s="30">
        <v>250</v>
      </c>
      <c r="G51" s="30">
        <v>994.63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50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81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</row>
    <row r="52" spans="1:36" s="21" customFormat="1" ht="58.5" customHeight="1" x14ac:dyDescent="0.35">
      <c r="A52" s="72">
        <v>38</v>
      </c>
      <c r="B52" s="60" t="s">
        <v>86</v>
      </c>
      <c r="C52" s="61" t="s">
        <v>70</v>
      </c>
      <c r="D52" s="27">
        <v>2425.75</v>
      </c>
      <c r="E52" s="28" t="s">
        <v>26</v>
      </c>
      <c r="F52" s="27">
        <v>250</v>
      </c>
      <c r="G52" s="27">
        <v>994.63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50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81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</row>
    <row r="53" spans="1:36" s="21" customFormat="1" ht="58.5" customHeight="1" x14ac:dyDescent="0.35">
      <c r="A53" s="15">
        <v>39</v>
      </c>
      <c r="B53" s="62" t="s">
        <v>87</v>
      </c>
      <c r="C53" s="62" t="s">
        <v>70</v>
      </c>
      <c r="D53" s="30">
        <v>2425.75</v>
      </c>
      <c r="E53" s="31" t="s">
        <v>26</v>
      </c>
      <c r="F53" s="30">
        <v>250</v>
      </c>
      <c r="G53" s="30">
        <v>994.63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50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81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</row>
    <row r="54" spans="1:36" s="21" customFormat="1" ht="58.5" customHeight="1" x14ac:dyDescent="0.35">
      <c r="A54" s="72">
        <v>40</v>
      </c>
      <c r="B54" s="60" t="s">
        <v>88</v>
      </c>
      <c r="C54" s="61" t="s">
        <v>83</v>
      </c>
      <c r="D54" s="27">
        <v>1659.12</v>
      </c>
      <c r="E54" s="28" t="s">
        <v>26</v>
      </c>
      <c r="F54" s="27">
        <v>187.5</v>
      </c>
      <c r="G54" s="27">
        <v>746.43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37.5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81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</row>
    <row r="55" spans="1:36" s="21" customFormat="1" ht="58.5" customHeight="1" x14ac:dyDescent="0.35">
      <c r="A55" s="15">
        <v>41</v>
      </c>
      <c r="B55" s="62" t="s">
        <v>89</v>
      </c>
      <c r="C55" s="62" t="s">
        <v>70</v>
      </c>
      <c r="D55" s="30">
        <v>2425.75</v>
      </c>
      <c r="E55" s="31" t="s">
        <v>26</v>
      </c>
      <c r="F55" s="30">
        <v>250</v>
      </c>
      <c r="G55" s="30">
        <v>994.63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75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81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</row>
    <row r="56" spans="1:36" s="21" customFormat="1" ht="58.5" customHeight="1" x14ac:dyDescent="0.35">
      <c r="A56" s="72">
        <v>42</v>
      </c>
      <c r="B56" s="60" t="s">
        <v>90</v>
      </c>
      <c r="C56" s="61" t="s">
        <v>70</v>
      </c>
      <c r="D56" s="27">
        <v>2425.75</v>
      </c>
      <c r="E56" s="28" t="s">
        <v>26</v>
      </c>
      <c r="F56" s="27">
        <v>250</v>
      </c>
      <c r="G56" s="27">
        <v>994.63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75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81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</row>
    <row r="57" spans="1:36" s="21" customFormat="1" ht="58.5" customHeight="1" x14ac:dyDescent="0.35">
      <c r="A57" s="15">
        <v>43</v>
      </c>
      <c r="B57" s="62" t="s">
        <v>91</v>
      </c>
      <c r="C57" s="62" t="s">
        <v>70</v>
      </c>
      <c r="D57" s="30">
        <v>2425.75</v>
      </c>
      <c r="E57" s="31" t="s">
        <v>26</v>
      </c>
      <c r="F57" s="30">
        <v>250</v>
      </c>
      <c r="G57" s="30">
        <v>994.63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50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81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</row>
    <row r="58" spans="1:36" s="21" customFormat="1" ht="58.5" customHeight="1" x14ac:dyDescent="0.35">
      <c r="A58" s="72">
        <v>44</v>
      </c>
      <c r="B58" s="60" t="s">
        <v>92</v>
      </c>
      <c r="C58" s="61" t="s">
        <v>70</v>
      </c>
      <c r="D58" s="27">
        <v>2425.75</v>
      </c>
      <c r="E58" s="28" t="s">
        <v>26</v>
      </c>
      <c r="F58" s="27">
        <v>250</v>
      </c>
      <c r="G58" s="27">
        <v>994.63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50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81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</row>
    <row r="59" spans="1:36" s="21" customFormat="1" ht="58.5" customHeight="1" x14ac:dyDescent="0.35">
      <c r="A59" s="15">
        <v>45</v>
      </c>
      <c r="B59" s="62" t="s">
        <v>93</v>
      </c>
      <c r="C59" s="62" t="s">
        <v>70</v>
      </c>
      <c r="D59" s="30">
        <v>2425.75</v>
      </c>
      <c r="E59" s="31" t="s">
        <v>26</v>
      </c>
      <c r="F59" s="30">
        <v>250</v>
      </c>
      <c r="G59" s="30">
        <v>994.63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/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81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</row>
    <row r="60" spans="1:36" s="21" customFormat="1" ht="58.5" customHeight="1" x14ac:dyDescent="0.35">
      <c r="A60" s="72">
        <v>46</v>
      </c>
      <c r="B60" s="60" t="s">
        <v>94</v>
      </c>
      <c r="C60" s="61" t="s">
        <v>95</v>
      </c>
      <c r="D60" s="27">
        <v>1106.08</v>
      </c>
      <c r="E60" s="28" t="s">
        <v>26</v>
      </c>
      <c r="F60" s="27">
        <v>125</v>
      </c>
      <c r="G60" s="27">
        <v>497.61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81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</row>
    <row r="61" spans="1:36" s="21" customFormat="1" ht="58.5" customHeight="1" x14ac:dyDescent="0.35">
      <c r="A61" s="15">
        <v>47</v>
      </c>
      <c r="B61" s="62" t="s">
        <v>96</v>
      </c>
      <c r="C61" s="62" t="s">
        <v>70</v>
      </c>
      <c r="D61" s="30">
        <v>2425.75</v>
      </c>
      <c r="E61" s="31" t="s">
        <v>26</v>
      </c>
      <c r="F61" s="30">
        <v>250</v>
      </c>
      <c r="G61" s="30">
        <v>994.63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81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</row>
    <row r="62" spans="1:36" s="21" customFormat="1" ht="58.5" customHeight="1" x14ac:dyDescent="0.35">
      <c r="A62" s="72">
        <v>48</v>
      </c>
      <c r="B62" s="60" t="s">
        <v>97</v>
      </c>
      <c r="C62" s="61" t="s">
        <v>70</v>
      </c>
      <c r="D62" s="27">
        <v>2425.75</v>
      </c>
      <c r="E62" s="28" t="s">
        <v>26</v>
      </c>
      <c r="F62" s="27">
        <v>250</v>
      </c>
      <c r="G62" s="27">
        <v>994.63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81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</row>
    <row r="63" spans="1:36" s="21" customFormat="1" ht="58.5" customHeight="1" x14ac:dyDescent="0.35">
      <c r="A63" s="15">
        <v>49</v>
      </c>
      <c r="B63" s="62" t="s">
        <v>98</v>
      </c>
      <c r="C63" s="62" t="s">
        <v>70</v>
      </c>
      <c r="D63" s="30">
        <v>2425.75</v>
      </c>
      <c r="E63" s="31" t="s">
        <v>26</v>
      </c>
      <c r="F63" s="30">
        <v>250</v>
      </c>
      <c r="G63" s="30">
        <v>994.63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81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</row>
    <row r="64" spans="1:36" s="21" customFormat="1" ht="58.5" customHeight="1" x14ac:dyDescent="0.35">
      <c r="A64" s="72">
        <v>50</v>
      </c>
      <c r="B64" s="60" t="s">
        <v>99</v>
      </c>
      <c r="C64" s="61" t="s">
        <v>70</v>
      </c>
      <c r="D64" s="27">
        <v>2425.75</v>
      </c>
      <c r="E64" s="28" t="s">
        <v>26</v>
      </c>
      <c r="F64" s="27">
        <v>250</v>
      </c>
      <c r="G64" s="27">
        <v>994.63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81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</row>
    <row r="65" spans="1:36" s="21" customFormat="1" ht="58.5" customHeight="1" x14ac:dyDescent="0.35">
      <c r="A65" s="15">
        <v>51</v>
      </c>
      <c r="B65" s="62" t="s">
        <v>100</v>
      </c>
      <c r="C65" s="62" t="s">
        <v>95</v>
      </c>
      <c r="D65" s="30">
        <v>1382.6</v>
      </c>
      <c r="E65" s="31" t="s">
        <v>26</v>
      </c>
      <c r="F65" s="30">
        <v>156.25</v>
      </c>
      <c r="G65" s="30">
        <v>622.02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81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</row>
    <row r="66" spans="1:36" s="21" customFormat="1" ht="58.5" customHeight="1" x14ac:dyDescent="0.35">
      <c r="A66" s="72">
        <v>52</v>
      </c>
      <c r="B66" s="60" t="s">
        <v>101</v>
      </c>
      <c r="C66" s="61" t="s">
        <v>95</v>
      </c>
      <c r="D66" s="27">
        <v>1106.08</v>
      </c>
      <c r="E66" s="28" t="s">
        <v>26</v>
      </c>
      <c r="F66" s="27">
        <v>125</v>
      </c>
      <c r="G66" s="27">
        <v>497.61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81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</row>
    <row r="67" spans="1:36" s="21" customFormat="1" ht="58.5" customHeight="1" x14ac:dyDescent="0.35">
      <c r="A67" s="15">
        <v>53</v>
      </c>
      <c r="B67" s="62" t="s">
        <v>102</v>
      </c>
      <c r="C67" s="62" t="s">
        <v>83</v>
      </c>
      <c r="D67" s="30">
        <v>1106.08</v>
      </c>
      <c r="E67" s="31" t="s">
        <v>26</v>
      </c>
      <c r="F67" s="30">
        <v>125</v>
      </c>
      <c r="G67" s="30">
        <v>497.61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81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</row>
    <row r="68" spans="1:36" s="21" customFormat="1" ht="58.5" customHeight="1" x14ac:dyDescent="0.35">
      <c r="A68" s="72">
        <v>54</v>
      </c>
      <c r="B68" s="60" t="s">
        <v>103</v>
      </c>
      <c r="C68" s="61" t="s">
        <v>70</v>
      </c>
      <c r="D68" s="27">
        <v>2425.75</v>
      </c>
      <c r="E68" s="28" t="s">
        <v>26</v>
      </c>
      <c r="F68" s="27">
        <v>250</v>
      </c>
      <c r="G68" s="27">
        <v>994.63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81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</row>
    <row r="69" spans="1:36" s="21" customFormat="1" ht="58.5" customHeight="1" x14ac:dyDescent="0.35">
      <c r="A69" s="15">
        <v>55</v>
      </c>
      <c r="B69" s="62" t="s">
        <v>104</v>
      </c>
      <c r="C69" s="62" t="s">
        <v>105</v>
      </c>
      <c r="D69" s="30">
        <v>1106.08</v>
      </c>
      <c r="E69" s="31" t="s">
        <v>26</v>
      </c>
      <c r="F69" s="30">
        <v>125</v>
      </c>
      <c r="G69" s="30">
        <v>497.61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81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</row>
    <row r="70" spans="1:36" s="21" customFormat="1" ht="58.5" customHeight="1" x14ac:dyDescent="0.35">
      <c r="A70" s="72">
        <v>56</v>
      </c>
      <c r="B70" s="60" t="s">
        <v>106</v>
      </c>
      <c r="C70" s="61" t="s">
        <v>105</v>
      </c>
      <c r="D70" s="27">
        <v>1106.08</v>
      </c>
      <c r="E70" s="28" t="s">
        <v>26</v>
      </c>
      <c r="F70" s="27">
        <v>125</v>
      </c>
      <c r="G70" s="27">
        <v>497.61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81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</row>
    <row r="71" spans="1:36" s="21" customFormat="1" ht="58.5" customHeight="1" x14ac:dyDescent="0.35">
      <c r="A71" s="15">
        <v>57</v>
      </c>
      <c r="B71" s="62" t="s">
        <v>107</v>
      </c>
      <c r="C71" s="62" t="s">
        <v>70</v>
      </c>
      <c r="D71" s="30">
        <v>2425.75</v>
      </c>
      <c r="E71" s="31" t="s">
        <v>26</v>
      </c>
      <c r="F71" s="30">
        <v>250</v>
      </c>
      <c r="G71" s="30">
        <v>994.63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81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</row>
    <row r="72" spans="1:36" s="21" customFormat="1" ht="58.5" customHeight="1" x14ac:dyDescent="0.35">
      <c r="A72" s="72">
        <v>58</v>
      </c>
      <c r="B72" s="60" t="s">
        <v>108</v>
      </c>
      <c r="C72" s="61" t="s">
        <v>70</v>
      </c>
      <c r="D72" s="27">
        <v>2425.75</v>
      </c>
      <c r="E72" s="28" t="s">
        <v>26</v>
      </c>
      <c r="F72" s="27">
        <v>250</v>
      </c>
      <c r="G72" s="27">
        <v>994.63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81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</row>
    <row r="73" spans="1:36" s="21" customFormat="1" ht="58.5" customHeight="1" x14ac:dyDescent="0.35">
      <c r="A73" s="15">
        <v>59</v>
      </c>
      <c r="B73" s="62" t="s">
        <v>109</v>
      </c>
      <c r="C73" s="62" t="s">
        <v>83</v>
      </c>
      <c r="D73" s="30">
        <v>1106.08</v>
      </c>
      <c r="E73" s="31" t="s">
        <v>26</v>
      </c>
      <c r="F73" s="30">
        <v>125</v>
      </c>
      <c r="G73" s="30">
        <v>497.61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81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</row>
    <row r="74" spans="1:36" s="21" customFormat="1" ht="58.5" customHeight="1" x14ac:dyDescent="0.35">
      <c r="A74" s="72">
        <v>60</v>
      </c>
      <c r="B74" s="60" t="s">
        <v>110</v>
      </c>
      <c r="C74" s="61" t="s">
        <v>83</v>
      </c>
      <c r="D74" s="27">
        <v>1106.08</v>
      </c>
      <c r="E74" s="28" t="s">
        <v>26</v>
      </c>
      <c r="F74" s="27">
        <v>125</v>
      </c>
      <c r="G74" s="27">
        <v>497.61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81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</row>
    <row r="75" spans="1:36" s="21" customFormat="1" ht="58.5" customHeight="1" x14ac:dyDescent="0.35">
      <c r="A75" s="15">
        <v>61</v>
      </c>
      <c r="B75" s="62" t="s">
        <v>111</v>
      </c>
      <c r="C75" s="62" t="s">
        <v>70</v>
      </c>
      <c r="D75" s="30">
        <v>2425.75</v>
      </c>
      <c r="E75" s="31" t="s">
        <v>26</v>
      </c>
      <c r="F75" s="30">
        <v>250</v>
      </c>
      <c r="G75" s="30">
        <v>994.63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81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</row>
    <row r="76" spans="1:36" s="21" customFormat="1" ht="58.5" customHeight="1" x14ac:dyDescent="0.35">
      <c r="A76" s="72">
        <v>62</v>
      </c>
      <c r="B76" s="60" t="s">
        <v>112</v>
      </c>
      <c r="C76" s="61" t="s">
        <v>70</v>
      </c>
      <c r="D76" s="27">
        <v>2425.75</v>
      </c>
      <c r="E76" s="28" t="s">
        <v>26</v>
      </c>
      <c r="F76" s="27">
        <v>250</v>
      </c>
      <c r="G76" s="27">
        <v>994.63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81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</row>
    <row r="77" spans="1:36" s="21" customFormat="1" ht="58.5" customHeight="1" x14ac:dyDescent="0.35">
      <c r="A77" s="15">
        <v>63</v>
      </c>
      <c r="B77" s="62" t="s">
        <v>113</v>
      </c>
      <c r="C77" s="62" t="s">
        <v>114</v>
      </c>
      <c r="D77" s="30">
        <v>2425.75</v>
      </c>
      <c r="E77" s="31" t="s">
        <v>26</v>
      </c>
      <c r="F77" s="30">
        <v>250</v>
      </c>
      <c r="G77" s="30">
        <v>905.81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81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</row>
    <row r="78" spans="1:36" s="21" customFormat="1" ht="58.5" customHeight="1" x14ac:dyDescent="0.35">
      <c r="A78" s="72">
        <v>64</v>
      </c>
      <c r="B78" s="60" t="s">
        <v>115</v>
      </c>
      <c r="C78" s="61" t="s">
        <v>114</v>
      </c>
      <c r="D78" s="27">
        <v>2425.75</v>
      </c>
      <c r="E78" s="28" t="s">
        <v>26</v>
      </c>
      <c r="F78" s="27">
        <v>250</v>
      </c>
      <c r="G78" s="27">
        <v>905.81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75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81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</row>
    <row r="79" spans="1:36" s="21" customFormat="1" ht="58.5" customHeight="1" x14ac:dyDescent="0.35">
      <c r="A79" s="15">
        <v>65</v>
      </c>
      <c r="B79" s="62" t="s">
        <v>116</v>
      </c>
      <c r="C79" s="62" t="s">
        <v>114</v>
      </c>
      <c r="D79" s="30">
        <v>2425.75</v>
      </c>
      <c r="E79" s="31" t="s">
        <v>26</v>
      </c>
      <c r="F79" s="30">
        <v>250</v>
      </c>
      <c r="G79" s="30">
        <v>905.81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50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81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</row>
    <row r="80" spans="1:36" s="21" customFormat="1" ht="58.5" customHeight="1" x14ac:dyDescent="0.35">
      <c r="A80" s="72">
        <v>66</v>
      </c>
      <c r="B80" s="60" t="s">
        <v>117</v>
      </c>
      <c r="C80" s="61" t="s">
        <v>118</v>
      </c>
      <c r="D80" s="27">
        <v>2425.75</v>
      </c>
      <c r="E80" s="28" t="s">
        <v>26</v>
      </c>
      <c r="F80" s="27">
        <v>250</v>
      </c>
      <c r="G80" s="27">
        <v>905.81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75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81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</row>
    <row r="81" spans="1:36" s="21" customFormat="1" ht="58.5" customHeight="1" x14ac:dyDescent="0.35">
      <c r="A81" s="15">
        <v>67</v>
      </c>
      <c r="B81" s="62" t="s">
        <v>119</v>
      </c>
      <c r="C81" s="62" t="s">
        <v>70</v>
      </c>
      <c r="D81" s="30">
        <v>2425.75</v>
      </c>
      <c r="E81" s="31" t="s">
        <v>26</v>
      </c>
      <c r="F81" s="30">
        <v>250</v>
      </c>
      <c r="G81" s="30">
        <v>905.81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75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81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</row>
    <row r="82" spans="1:36" s="21" customFormat="1" ht="58.5" customHeight="1" x14ac:dyDescent="0.35">
      <c r="A82" s="72">
        <v>68</v>
      </c>
      <c r="B82" s="60" t="s">
        <v>120</v>
      </c>
      <c r="C82" s="61" t="s">
        <v>114</v>
      </c>
      <c r="D82" s="27">
        <v>2425.75</v>
      </c>
      <c r="E82" s="28" t="s">
        <v>26</v>
      </c>
      <c r="F82" s="27">
        <v>250</v>
      </c>
      <c r="G82" s="27">
        <v>905.81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75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81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</row>
    <row r="83" spans="1:36" s="21" customFormat="1" ht="58.5" customHeight="1" x14ac:dyDescent="0.35">
      <c r="A83" s="15">
        <v>69</v>
      </c>
      <c r="B83" s="62" t="s">
        <v>121</v>
      </c>
      <c r="C83" s="62" t="s">
        <v>83</v>
      </c>
      <c r="D83" s="30">
        <v>2213.4</v>
      </c>
      <c r="E83" s="31" t="s">
        <v>26</v>
      </c>
      <c r="F83" s="30">
        <v>250</v>
      </c>
      <c r="G83" s="30">
        <v>905.81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50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81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</row>
    <row r="84" spans="1:36" s="21" customFormat="1" ht="58.5" customHeight="1" x14ac:dyDescent="0.35">
      <c r="A84" s="72">
        <v>70</v>
      </c>
      <c r="B84" s="60" t="s">
        <v>122</v>
      </c>
      <c r="C84" s="61" t="s">
        <v>83</v>
      </c>
      <c r="D84" s="27">
        <v>2213.4</v>
      </c>
      <c r="E84" s="28" t="s">
        <v>26</v>
      </c>
      <c r="F84" s="27">
        <v>250</v>
      </c>
      <c r="G84" s="27">
        <v>905.81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81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</row>
    <row r="85" spans="1:36" s="21" customFormat="1" ht="58.5" customHeight="1" x14ac:dyDescent="0.35">
      <c r="A85" s="15">
        <v>71</v>
      </c>
      <c r="B85" s="62" t="s">
        <v>123</v>
      </c>
      <c r="C85" s="62" t="s">
        <v>114</v>
      </c>
      <c r="D85" s="30">
        <v>2425.75</v>
      </c>
      <c r="E85" s="31" t="s">
        <v>26</v>
      </c>
      <c r="F85" s="30">
        <v>250</v>
      </c>
      <c r="G85" s="30">
        <v>994.63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81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</row>
    <row r="86" spans="1:36" s="21" customFormat="1" ht="58.5" customHeight="1" x14ac:dyDescent="0.35">
      <c r="A86" s="72">
        <v>72</v>
      </c>
      <c r="B86" s="60" t="s">
        <v>124</v>
      </c>
      <c r="C86" s="61" t="s">
        <v>114</v>
      </c>
      <c r="D86" s="27">
        <v>2425.75</v>
      </c>
      <c r="E86" s="28" t="s">
        <v>26</v>
      </c>
      <c r="F86" s="27">
        <v>250</v>
      </c>
      <c r="G86" s="27">
        <v>905.81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81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</row>
    <row r="87" spans="1:36" s="21" customFormat="1" ht="58.5" customHeight="1" x14ac:dyDescent="0.35">
      <c r="A87" s="15">
        <v>73</v>
      </c>
      <c r="B87" s="62" t="s">
        <v>125</v>
      </c>
      <c r="C87" s="62" t="s">
        <v>83</v>
      </c>
      <c r="D87" s="30">
        <v>2213.4</v>
      </c>
      <c r="E87" s="31" t="s">
        <v>26</v>
      </c>
      <c r="F87" s="30">
        <v>250</v>
      </c>
      <c r="G87" s="30">
        <v>905.81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75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81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</row>
    <row r="88" spans="1:36" s="21" customFormat="1" ht="58.5" customHeight="1" x14ac:dyDescent="0.35">
      <c r="A88" s="72">
        <v>74</v>
      </c>
      <c r="B88" s="60" t="s">
        <v>126</v>
      </c>
      <c r="C88" s="61" t="s">
        <v>83</v>
      </c>
      <c r="D88" s="27">
        <v>1935.64</v>
      </c>
      <c r="E88" s="28" t="s">
        <v>26</v>
      </c>
      <c r="F88" s="27">
        <v>218.75</v>
      </c>
      <c r="G88" s="27">
        <v>794.18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43.75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81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</row>
    <row r="89" spans="1:36" s="21" customFormat="1" ht="58.5" customHeight="1" x14ac:dyDescent="0.35">
      <c r="A89" s="15">
        <v>75</v>
      </c>
      <c r="B89" s="62" t="s">
        <v>127</v>
      </c>
      <c r="C89" s="62" t="s">
        <v>83</v>
      </c>
      <c r="D89" s="30">
        <v>2213.4</v>
      </c>
      <c r="E89" s="31" t="s">
        <v>26</v>
      </c>
      <c r="F89" s="30">
        <v>250</v>
      </c>
      <c r="G89" s="30">
        <v>905.81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50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81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</row>
    <row r="90" spans="1:36" s="21" customFormat="1" ht="58.5" customHeight="1" x14ac:dyDescent="0.35">
      <c r="A90" s="72">
        <v>76</v>
      </c>
      <c r="B90" s="60" t="s">
        <v>128</v>
      </c>
      <c r="C90" s="61" t="s">
        <v>83</v>
      </c>
      <c r="D90" s="27">
        <v>2213.4</v>
      </c>
      <c r="E90" s="28" t="s">
        <v>26</v>
      </c>
      <c r="F90" s="27">
        <v>250</v>
      </c>
      <c r="G90" s="27">
        <v>905.81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50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81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</row>
    <row r="91" spans="1:36" s="21" customFormat="1" ht="58.5" customHeight="1" x14ac:dyDescent="0.35">
      <c r="A91" s="15">
        <v>77</v>
      </c>
      <c r="B91" s="62" t="s">
        <v>129</v>
      </c>
      <c r="C91" s="62" t="s">
        <v>114</v>
      </c>
      <c r="D91" s="30">
        <v>2425.75</v>
      </c>
      <c r="E91" s="31" t="s">
        <v>26</v>
      </c>
      <c r="F91" s="30">
        <v>250</v>
      </c>
      <c r="G91" s="30">
        <v>905.81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50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81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</row>
    <row r="92" spans="1:36" s="21" customFormat="1" ht="58.5" customHeight="1" x14ac:dyDescent="0.35">
      <c r="A92" s="72">
        <v>78</v>
      </c>
      <c r="B92" s="60" t="s">
        <v>130</v>
      </c>
      <c r="C92" s="61" t="s">
        <v>83</v>
      </c>
      <c r="D92" s="27">
        <v>2213.4</v>
      </c>
      <c r="E92" s="28" t="s">
        <v>26</v>
      </c>
      <c r="F92" s="27">
        <v>250</v>
      </c>
      <c r="G92" s="27">
        <v>905.81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75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81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</row>
    <row r="93" spans="1:36" s="21" customFormat="1" ht="58.5" customHeight="1" x14ac:dyDescent="0.35">
      <c r="A93" s="15">
        <v>79</v>
      </c>
      <c r="B93" s="62" t="s">
        <v>131</v>
      </c>
      <c r="C93" s="62" t="s">
        <v>83</v>
      </c>
      <c r="D93" s="30">
        <v>2213.4</v>
      </c>
      <c r="E93" s="31" t="s">
        <v>26</v>
      </c>
      <c r="F93" s="30">
        <v>250</v>
      </c>
      <c r="G93" s="30">
        <v>905.81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50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81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</row>
    <row r="94" spans="1:36" s="21" customFormat="1" ht="58.5" customHeight="1" x14ac:dyDescent="0.35">
      <c r="A94" s="72">
        <v>80</v>
      </c>
      <c r="B94" s="60" t="s">
        <v>132</v>
      </c>
      <c r="C94" s="61" t="s">
        <v>83</v>
      </c>
      <c r="D94" s="27">
        <v>1659.12</v>
      </c>
      <c r="E94" s="28" t="s">
        <v>26</v>
      </c>
      <c r="F94" s="27">
        <v>187.5</v>
      </c>
      <c r="G94" s="27">
        <v>680.73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81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</row>
    <row r="95" spans="1:36" s="21" customFormat="1" ht="58.5" customHeight="1" x14ac:dyDescent="0.35">
      <c r="A95" s="15">
        <v>81</v>
      </c>
      <c r="B95" s="62" t="s">
        <v>133</v>
      </c>
      <c r="C95" s="62" t="s">
        <v>83</v>
      </c>
      <c r="D95" s="30">
        <v>1935.64</v>
      </c>
      <c r="E95" s="31" t="s">
        <v>26</v>
      </c>
      <c r="F95" s="30">
        <v>218.75</v>
      </c>
      <c r="G95" s="30">
        <v>794.18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43.75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81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</row>
    <row r="96" spans="1:36" s="21" customFormat="1" ht="58.5" customHeight="1" x14ac:dyDescent="0.35">
      <c r="A96" s="72">
        <v>82</v>
      </c>
      <c r="B96" s="60" t="s">
        <v>134</v>
      </c>
      <c r="C96" s="61" t="s">
        <v>83</v>
      </c>
      <c r="D96" s="27">
        <v>2213.4</v>
      </c>
      <c r="E96" s="28" t="s">
        <v>26</v>
      </c>
      <c r="F96" s="27">
        <v>250</v>
      </c>
      <c r="G96" s="27">
        <v>905.81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50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81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</row>
    <row r="97" spans="1:36" s="21" customFormat="1" ht="58.5" customHeight="1" x14ac:dyDescent="0.35">
      <c r="A97" s="15">
        <v>83</v>
      </c>
      <c r="B97" s="62" t="s">
        <v>135</v>
      </c>
      <c r="C97" s="62" t="s">
        <v>83</v>
      </c>
      <c r="D97" s="30">
        <v>2213.4</v>
      </c>
      <c r="E97" s="31" t="s">
        <v>26</v>
      </c>
      <c r="F97" s="30">
        <v>250</v>
      </c>
      <c r="G97" s="30">
        <v>905.81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50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81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</row>
    <row r="98" spans="1:36" s="21" customFormat="1" ht="58.5" customHeight="1" x14ac:dyDescent="0.35">
      <c r="A98" s="72">
        <v>84</v>
      </c>
      <c r="B98" s="60" t="s">
        <v>136</v>
      </c>
      <c r="C98" s="61" t="s">
        <v>83</v>
      </c>
      <c r="D98" s="27">
        <v>2213.4</v>
      </c>
      <c r="E98" s="28" t="s">
        <v>26</v>
      </c>
      <c r="F98" s="27">
        <v>250</v>
      </c>
      <c r="G98" s="27">
        <v>905.81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 t="s">
        <v>137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81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</row>
    <row r="99" spans="1:36" s="21" customFormat="1" ht="58.5" customHeight="1" x14ac:dyDescent="0.35">
      <c r="A99" s="15">
        <v>85</v>
      </c>
      <c r="B99" s="62" t="s">
        <v>138</v>
      </c>
      <c r="C99" s="62" t="s">
        <v>70</v>
      </c>
      <c r="D99" s="30">
        <v>2425.75</v>
      </c>
      <c r="E99" s="31" t="s">
        <v>26</v>
      </c>
      <c r="F99" s="30">
        <v>250</v>
      </c>
      <c r="G99" s="30">
        <v>905.81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81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</row>
    <row r="100" spans="1:36" s="21" customFormat="1" ht="58.5" customHeight="1" x14ac:dyDescent="0.35">
      <c r="A100" s="72">
        <v>86</v>
      </c>
      <c r="B100" s="60" t="s">
        <v>139</v>
      </c>
      <c r="C100" s="61" t="s">
        <v>83</v>
      </c>
      <c r="D100" s="27">
        <v>2213.4</v>
      </c>
      <c r="E100" s="28" t="s">
        <v>26</v>
      </c>
      <c r="F100" s="27">
        <v>250</v>
      </c>
      <c r="G100" s="27">
        <v>905.81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50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81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</row>
    <row r="101" spans="1:36" s="21" customFormat="1" ht="58.5" customHeight="1" x14ac:dyDescent="0.35">
      <c r="A101" s="15">
        <v>87</v>
      </c>
      <c r="B101" s="62" t="s">
        <v>140</v>
      </c>
      <c r="C101" s="62" t="s">
        <v>70</v>
      </c>
      <c r="D101" s="30">
        <v>2425.75</v>
      </c>
      <c r="E101" s="31" t="s">
        <v>26</v>
      </c>
      <c r="F101" s="30">
        <v>250</v>
      </c>
      <c r="G101" s="30">
        <v>905.81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35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81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</row>
    <row r="102" spans="1:36" s="21" customFormat="1" ht="58.5" customHeight="1" x14ac:dyDescent="0.35">
      <c r="A102" s="72">
        <v>88</v>
      </c>
      <c r="B102" s="60" t="s">
        <v>141</v>
      </c>
      <c r="C102" s="61" t="s">
        <v>70</v>
      </c>
      <c r="D102" s="27">
        <v>2425.75</v>
      </c>
      <c r="E102" s="28" t="s">
        <v>26</v>
      </c>
      <c r="F102" s="27">
        <v>250</v>
      </c>
      <c r="G102" s="27">
        <v>905.81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81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</row>
    <row r="103" spans="1:36" s="21" customFormat="1" ht="58.5" customHeight="1" x14ac:dyDescent="0.35">
      <c r="A103" s="15">
        <v>89</v>
      </c>
      <c r="B103" s="62" t="s">
        <v>142</v>
      </c>
      <c r="C103" s="62" t="s">
        <v>83</v>
      </c>
      <c r="D103" s="30">
        <v>2213.4</v>
      </c>
      <c r="E103" s="31" t="s">
        <v>26</v>
      </c>
      <c r="F103" s="30">
        <v>250</v>
      </c>
      <c r="G103" s="30">
        <v>905.81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75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81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</row>
    <row r="104" spans="1:36" s="21" customFormat="1" ht="58.5" customHeight="1" x14ac:dyDescent="0.35">
      <c r="A104" s="72">
        <v>90</v>
      </c>
      <c r="B104" s="60" t="s">
        <v>143</v>
      </c>
      <c r="C104" s="61" t="s">
        <v>83</v>
      </c>
      <c r="D104" s="27">
        <v>2213.4</v>
      </c>
      <c r="E104" s="28" t="s">
        <v>26</v>
      </c>
      <c r="F104" s="27">
        <v>250</v>
      </c>
      <c r="G104" s="27">
        <v>905.81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81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</row>
    <row r="105" spans="1:36" s="21" customFormat="1" ht="58.5" customHeight="1" x14ac:dyDescent="0.35">
      <c r="A105" s="15">
        <v>91</v>
      </c>
      <c r="B105" s="62" t="s">
        <v>144</v>
      </c>
      <c r="C105" s="62" t="s">
        <v>83</v>
      </c>
      <c r="D105" s="30">
        <v>2213.4</v>
      </c>
      <c r="E105" s="31" t="s">
        <v>26</v>
      </c>
      <c r="F105" s="30">
        <v>250</v>
      </c>
      <c r="G105" s="30">
        <v>905.81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81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</row>
    <row r="106" spans="1:36" s="21" customFormat="1" ht="58.5" customHeight="1" x14ac:dyDescent="0.35">
      <c r="A106" s="72">
        <v>92</v>
      </c>
      <c r="B106" s="60" t="s">
        <v>145</v>
      </c>
      <c r="C106" s="61" t="s">
        <v>70</v>
      </c>
      <c r="D106" s="27">
        <v>2425.75</v>
      </c>
      <c r="E106" s="28" t="s">
        <v>26</v>
      </c>
      <c r="F106" s="27">
        <v>250</v>
      </c>
      <c r="G106" s="27">
        <v>905.81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81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</row>
    <row r="107" spans="1:36" s="21" customFormat="1" ht="58.5" customHeight="1" x14ac:dyDescent="0.35">
      <c r="A107" s="15">
        <v>93</v>
      </c>
      <c r="B107" s="62" t="s">
        <v>146</v>
      </c>
      <c r="C107" s="62" t="s">
        <v>70</v>
      </c>
      <c r="D107" s="30">
        <v>2425.75</v>
      </c>
      <c r="E107" s="31" t="s">
        <v>26</v>
      </c>
      <c r="F107" s="30">
        <v>250</v>
      </c>
      <c r="G107" s="30">
        <v>994.63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81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</row>
    <row r="108" spans="1:36" s="21" customFormat="1" ht="58.5" customHeight="1" x14ac:dyDescent="0.35">
      <c r="A108" s="72">
        <v>94</v>
      </c>
      <c r="B108" s="60" t="s">
        <v>147</v>
      </c>
      <c r="C108" s="61" t="s">
        <v>70</v>
      </c>
      <c r="D108" s="27">
        <v>2425.75</v>
      </c>
      <c r="E108" s="28" t="s">
        <v>26</v>
      </c>
      <c r="F108" s="27">
        <v>250</v>
      </c>
      <c r="G108" s="27">
        <v>994.63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81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</row>
    <row r="109" spans="1:36" s="21" customFormat="1" ht="58.5" customHeight="1" x14ac:dyDescent="0.35">
      <c r="A109" s="15">
        <v>95</v>
      </c>
      <c r="B109" s="62" t="s">
        <v>148</v>
      </c>
      <c r="C109" s="62" t="s">
        <v>83</v>
      </c>
      <c r="D109" s="30">
        <v>2213.4</v>
      </c>
      <c r="E109" s="31" t="s">
        <v>26</v>
      </c>
      <c r="F109" s="30">
        <v>250</v>
      </c>
      <c r="G109" s="30">
        <v>905.81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 t="s">
        <v>71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81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</row>
    <row r="110" spans="1:36" s="21" customFormat="1" ht="58.5" customHeight="1" x14ac:dyDescent="0.35">
      <c r="A110" s="72">
        <v>96</v>
      </c>
      <c r="B110" s="60" t="s">
        <v>149</v>
      </c>
      <c r="C110" s="61" t="s">
        <v>70</v>
      </c>
      <c r="D110" s="27">
        <v>2425.75</v>
      </c>
      <c r="E110" s="28" t="s">
        <v>26</v>
      </c>
      <c r="F110" s="27">
        <v>250</v>
      </c>
      <c r="G110" s="27">
        <v>994.63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81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</row>
    <row r="111" spans="1:36" s="21" customFormat="1" ht="58.5" customHeight="1" x14ac:dyDescent="0.35">
      <c r="A111" s="15">
        <v>97</v>
      </c>
      <c r="B111" s="62" t="s">
        <v>150</v>
      </c>
      <c r="C111" s="62" t="s">
        <v>70</v>
      </c>
      <c r="D111" s="30">
        <v>2425.75</v>
      </c>
      <c r="E111" s="31" t="s">
        <v>26</v>
      </c>
      <c r="F111" s="30">
        <v>250</v>
      </c>
      <c r="G111" s="30">
        <v>994.63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 t="s">
        <v>71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81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</row>
    <row r="112" spans="1:36" s="21" customFormat="1" ht="58.5" customHeight="1" x14ac:dyDescent="0.35">
      <c r="A112" s="72">
        <v>98</v>
      </c>
      <c r="B112" s="60" t="s">
        <v>266</v>
      </c>
      <c r="C112" s="61" t="s">
        <v>70</v>
      </c>
      <c r="D112" s="27">
        <v>2425.75</v>
      </c>
      <c r="E112" s="28" t="s">
        <v>26</v>
      </c>
      <c r="F112" s="27">
        <v>250</v>
      </c>
      <c r="G112" s="27">
        <v>994.63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81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</row>
    <row r="113" spans="1:36" s="21" customFormat="1" ht="58.5" customHeight="1" x14ac:dyDescent="0.35">
      <c r="A113" s="15">
        <v>99</v>
      </c>
      <c r="B113" s="62" t="s">
        <v>151</v>
      </c>
      <c r="C113" s="62" t="s">
        <v>83</v>
      </c>
      <c r="D113" s="30">
        <v>1659.12</v>
      </c>
      <c r="E113" s="31" t="s">
        <v>26</v>
      </c>
      <c r="F113" s="30">
        <v>187.5</v>
      </c>
      <c r="G113" s="30">
        <v>680.73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56.25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81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</row>
    <row r="114" spans="1:36" s="21" customFormat="1" ht="58.5" customHeight="1" x14ac:dyDescent="0.35">
      <c r="A114" s="72">
        <v>100</v>
      </c>
      <c r="B114" s="60" t="s">
        <v>152</v>
      </c>
      <c r="C114" s="61" t="s">
        <v>83</v>
      </c>
      <c r="D114" s="27">
        <v>1382.6</v>
      </c>
      <c r="E114" s="28" t="s">
        <v>26</v>
      </c>
      <c r="F114" s="27">
        <v>156.25</v>
      </c>
      <c r="G114" s="27">
        <v>567.27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31.25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81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</row>
    <row r="115" spans="1:36" s="21" customFormat="1" ht="58.5" customHeight="1" x14ac:dyDescent="0.35">
      <c r="A115" s="15">
        <v>101</v>
      </c>
      <c r="B115" s="62" t="s">
        <v>153</v>
      </c>
      <c r="C115" s="62" t="s">
        <v>83</v>
      </c>
      <c r="D115" s="30">
        <v>1935.64</v>
      </c>
      <c r="E115" s="31" t="s">
        <v>26</v>
      </c>
      <c r="F115" s="30">
        <v>218.75</v>
      </c>
      <c r="G115" s="30">
        <v>794.18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43.75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81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</row>
    <row r="116" spans="1:36" s="21" customFormat="1" ht="58.5" customHeight="1" x14ac:dyDescent="0.35">
      <c r="A116" s="72">
        <v>102</v>
      </c>
      <c r="B116" s="60" t="s">
        <v>154</v>
      </c>
      <c r="C116" s="61" t="s">
        <v>83</v>
      </c>
      <c r="D116" s="27">
        <v>1382.6</v>
      </c>
      <c r="E116" s="28" t="s">
        <v>26</v>
      </c>
      <c r="F116" s="27">
        <v>156.25</v>
      </c>
      <c r="G116" s="27">
        <v>567.27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31.25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81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</row>
    <row r="117" spans="1:36" s="21" customFormat="1" ht="58.5" customHeight="1" x14ac:dyDescent="0.35">
      <c r="A117" s="15">
        <v>103</v>
      </c>
      <c r="B117" s="62" t="s">
        <v>155</v>
      </c>
      <c r="C117" s="62" t="s">
        <v>83</v>
      </c>
      <c r="D117" s="30">
        <v>1382.6</v>
      </c>
      <c r="E117" s="31" t="s">
        <v>26</v>
      </c>
      <c r="F117" s="30">
        <v>156.25</v>
      </c>
      <c r="G117" s="30">
        <v>567.27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46.88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81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</row>
    <row r="118" spans="1:36" s="21" customFormat="1" ht="58.5" customHeight="1" x14ac:dyDescent="0.35">
      <c r="A118" s="72">
        <v>104</v>
      </c>
      <c r="B118" s="60" t="s">
        <v>156</v>
      </c>
      <c r="C118" s="61" t="s">
        <v>83</v>
      </c>
      <c r="D118" s="27">
        <v>1935.64</v>
      </c>
      <c r="E118" s="28" t="s">
        <v>26</v>
      </c>
      <c r="F118" s="27">
        <v>218.75</v>
      </c>
      <c r="G118" s="27">
        <v>794.18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81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</row>
    <row r="119" spans="1:36" s="21" customFormat="1" ht="58.5" customHeight="1" x14ac:dyDescent="0.35">
      <c r="A119" s="15">
        <v>105</v>
      </c>
      <c r="B119" s="62" t="s">
        <v>157</v>
      </c>
      <c r="C119" s="62" t="s">
        <v>83</v>
      </c>
      <c r="D119" s="30">
        <v>1935.64</v>
      </c>
      <c r="E119" s="31" t="s">
        <v>26</v>
      </c>
      <c r="F119" s="30">
        <v>218.75</v>
      </c>
      <c r="G119" s="30">
        <v>794.18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65.63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81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</row>
    <row r="120" spans="1:36" s="21" customFormat="1" ht="58.5" customHeight="1" x14ac:dyDescent="0.35">
      <c r="A120" s="72">
        <v>106</v>
      </c>
      <c r="B120" s="60" t="s">
        <v>158</v>
      </c>
      <c r="C120" s="61" t="s">
        <v>70</v>
      </c>
      <c r="D120" s="27">
        <v>2425.75</v>
      </c>
      <c r="E120" s="28" t="s">
        <v>26</v>
      </c>
      <c r="F120" s="27">
        <v>250</v>
      </c>
      <c r="G120" s="27">
        <v>994.63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81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</row>
    <row r="121" spans="1:36" s="21" customFormat="1" ht="58.5" customHeight="1" x14ac:dyDescent="0.35">
      <c r="A121" s="15">
        <v>107</v>
      </c>
      <c r="B121" s="62" t="str">
        <f>PROPER("MICHAEL IVÁN FIGUEROA DÁVILA")</f>
        <v>Michael Iván Figueroa Dávila</v>
      </c>
      <c r="C121" s="62" t="s">
        <v>70</v>
      </c>
      <c r="D121" s="30">
        <v>2425.75</v>
      </c>
      <c r="E121" s="31" t="s">
        <v>26</v>
      </c>
      <c r="F121" s="30">
        <v>250</v>
      </c>
      <c r="G121" s="30">
        <v>994.63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81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</row>
    <row r="122" spans="1:36" s="21" customFormat="1" ht="58.5" customHeight="1" x14ac:dyDescent="0.35">
      <c r="A122" s="72">
        <v>108</v>
      </c>
      <c r="B122" s="60" t="s">
        <v>159</v>
      </c>
      <c r="C122" s="61" t="s">
        <v>70</v>
      </c>
      <c r="D122" s="27">
        <v>2425.75</v>
      </c>
      <c r="E122" s="28" t="s">
        <v>26</v>
      </c>
      <c r="F122" s="27">
        <v>250</v>
      </c>
      <c r="G122" s="27">
        <v>994.63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81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</row>
    <row r="123" spans="1:36" s="21" customFormat="1" ht="58.5" customHeight="1" x14ac:dyDescent="0.35">
      <c r="A123" s="15">
        <v>109</v>
      </c>
      <c r="B123" s="62" t="s">
        <v>160</v>
      </c>
      <c r="C123" s="62" t="s">
        <v>70</v>
      </c>
      <c r="D123" s="30">
        <v>2425.75</v>
      </c>
      <c r="E123" s="31" t="s">
        <v>26</v>
      </c>
      <c r="F123" s="30">
        <v>250</v>
      </c>
      <c r="G123" s="30">
        <v>994.63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35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81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</row>
    <row r="124" spans="1:36" s="21" customFormat="1" ht="58.5" customHeight="1" x14ac:dyDescent="0.35">
      <c r="A124" s="72">
        <v>110</v>
      </c>
      <c r="B124" s="60" t="s">
        <v>261</v>
      </c>
      <c r="C124" s="61" t="s">
        <v>70</v>
      </c>
      <c r="D124" s="27">
        <v>1106.08</v>
      </c>
      <c r="E124" s="28" t="s">
        <v>26</v>
      </c>
      <c r="F124" s="27">
        <v>125</v>
      </c>
      <c r="G124" s="27">
        <v>497.61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81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</row>
    <row r="125" spans="1:36" s="21" customFormat="1" ht="58.5" customHeight="1" x14ac:dyDescent="0.35">
      <c r="A125" s="15">
        <v>111</v>
      </c>
      <c r="B125" s="62" t="s">
        <v>262</v>
      </c>
      <c r="C125" s="62" t="s">
        <v>70</v>
      </c>
      <c r="D125" s="30">
        <v>2425.75</v>
      </c>
      <c r="E125" s="31" t="s">
        <v>26</v>
      </c>
      <c r="F125" s="30">
        <v>250</v>
      </c>
      <c r="G125" s="30">
        <v>994.63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81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</row>
    <row r="126" spans="1:36" s="21" customFormat="1" ht="58.5" customHeight="1" x14ac:dyDescent="0.35">
      <c r="A126" s="72">
        <v>112</v>
      </c>
      <c r="B126" s="60" t="s">
        <v>263</v>
      </c>
      <c r="C126" s="61" t="s">
        <v>70</v>
      </c>
      <c r="D126" s="27">
        <v>2425.75</v>
      </c>
      <c r="E126" s="28" t="s">
        <v>26</v>
      </c>
      <c r="F126" s="27">
        <v>250</v>
      </c>
      <c r="G126" s="27">
        <v>994.63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81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</row>
    <row r="127" spans="1:36" s="21" customFormat="1" ht="58.5" customHeight="1" x14ac:dyDescent="0.35">
      <c r="A127" s="15">
        <v>113</v>
      </c>
      <c r="B127" s="62" t="s">
        <v>264</v>
      </c>
      <c r="C127" s="62" t="s">
        <v>83</v>
      </c>
      <c r="D127" s="30">
        <v>0</v>
      </c>
      <c r="E127" s="31" t="s">
        <v>26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81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</row>
    <row r="128" spans="1:36" ht="45.75" x14ac:dyDescent="0.35">
      <c r="A128" s="87" t="s">
        <v>161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9"/>
      <c r="T128" s="82"/>
      <c r="U128" s="82"/>
      <c r="V128" s="82"/>
    </row>
    <row r="129" spans="1:36" s="21" customFormat="1" ht="58.5" customHeight="1" x14ac:dyDescent="0.35">
      <c r="A129" s="73">
        <v>114</v>
      </c>
      <c r="B129" s="63" t="s">
        <v>162</v>
      </c>
      <c r="C129" s="65" t="s">
        <v>163</v>
      </c>
      <c r="D129" s="32">
        <v>15000</v>
      </c>
      <c r="E129" s="33" t="s">
        <v>26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</row>
    <row r="130" spans="1:36" s="21" customFormat="1" ht="58.5" customHeight="1" x14ac:dyDescent="0.35">
      <c r="A130" s="16">
        <v>115</v>
      </c>
      <c r="B130" s="64" t="s">
        <v>164</v>
      </c>
      <c r="C130" s="66" t="s">
        <v>165</v>
      </c>
      <c r="D130" s="35">
        <v>7000</v>
      </c>
      <c r="E130" s="36" t="s">
        <v>26</v>
      </c>
      <c r="F130" s="37">
        <v>0</v>
      </c>
      <c r="G130" s="37">
        <v>0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0</v>
      </c>
      <c r="Q130" s="37" t="s">
        <v>71</v>
      </c>
      <c r="R130" s="37" t="s">
        <v>71</v>
      </c>
      <c r="S130" s="37" t="s">
        <v>71</v>
      </c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</row>
    <row r="131" spans="1:36" s="21" customFormat="1" ht="58.5" customHeight="1" x14ac:dyDescent="0.35">
      <c r="A131" s="73">
        <v>116</v>
      </c>
      <c r="B131" s="63" t="s">
        <v>166</v>
      </c>
      <c r="C131" s="65" t="s">
        <v>167</v>
      </c>
      <c r="D131" s="32">
        <v>18000</v>
      </c>
      <c r="E131" s="33" t="s">
        <v>26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</row>
    <row r="132" spans="1:36" s="21" customFormat="1" ht="58.5" customHeight="1" x14ac:dyDescent="0.35">
      <c r="A132" s="16">
        <v>117</v>
      </c>
      <c r="B132" s="64" t="s">
        <v>168</v>
      </c>
      <c r="C132" s="66" t="s">
        <v>169</v>
      </c>
      <c r="D132" s="35">
        <v>18000</v>
      </c>
      <c r="E132" s="36" t="s">
        <v>26</v>
      </c>
      <c r="F132" s="37">
        <v>0</v>
      </c>
      <c r="G132" s="37">
        <v>0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0</v>
      </c>
      <c r="Q132" s="37" t="s">
        <v>71</v>
      </c>
      <c r="R132" s="37" t="s">
        <v>71</v>
      </c>
      <c r="S132" s="37" t="s">
        <v>71</v>
      </c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</row>
    <row r="133" spans="1:36" s="21" customFormat="1" ht="58.5" customHeight="1" x14ac:dyDescent="0.35">
      <c r="A133" s="73">
        <v>118</v>
      </c>
      <c r="B133" s="63" t="s">
        <v>170</v>
      </c>
      <c r="C133" s="65" t="s">
        <v>171</v>
      </c>
      <c r="D133" s="32">
        <v>2000</v>
      </c>
      <c r="E133" s="33" t="s">
        <v>26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</row>
    <row r="134" spans="1:36" s="21" customFormat="1" ht="58.5" customHeight="1" x14ac:dyDescent="0.35">
      <c r="A134" s="16">
        <v>119</v>
      </c>
      <c r="B134" s="64" t="s">
        <v>172</v>
      </c>
      <c r="C134" s="66" t="s">
        <v>173</v>
      </c>
      <c r="D134" s="35">
        <v>2000</v>
      </c>
      <c r="E134" s="36" t="s">
        <v>26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</row>
    <row r="135" spans="1:36" s="21" customFormat="1" ht="58.5" customHeight="1" x14ac:dyDescent="0.35">
      <c r="A135" s="73">
        <v>120</v>
      </c>
      <c r="B135" s="63" t="s">
        <v>174</v>
      </c>
      <c r="C135" s="65" t="s">
        <v>171</v>
      </c>
      <c r="D135" s="32">
        <v>2000</v>
      </c>
      <c r="E135" s="33" t="s">
        <v>26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</row>
    <row r="136" spans="1:36" s="21" customFormat="1" ht="58.5" customHeight="1" x14ac:dyDescent="0.35">
      <c r="A136" s="16">
        <v>121</v>
      </c>
      <c r="B136" s="64" t="s">
        <v>175</v>
      </c>
      <c r="C136" s="66" t="s">
        <v>173</v>
      </c>
      <c r="D136" s="35">
        <v>7000</v>
      </c>
      <c r="E136" s="36" t="s">
        <v>26</v>
      </c>
      <c r="F136" s="37">
        <v>0</v>
      </c>
      <c r="G136" s="37">
        <v>0</v>
      </c>
      <c r="H136" s="37" t="s">
        <v>71</v>
      </c>
      <c r="I136" s="37" t="s">
        <v>71</v>
      </c>
      <c r="J136" s="37" t="s">
        <v>71</v>
      </c>
      <c r="K136" s="37" t="s">
        <v>71</v>
      </c>
      <c r="L136" s="37" t="s">
        <v>71</v>
      </c>
      <c r="M136" s="37" t="s">
        <v>71</v>
      </c>
      <c r="N136" s="37" t="s">
        <v>71</v>
      </c>
      <c r="O136" s="37" t="s">
        <v>71</v>
      </c>
      <c r="P136" s="37">
        <v>0</v>
      </c>
      <c r="Q136" s="37" t="s">
        <v>71</v>
      </c>
      <c r="R136" s="37" t="s">
        <v>71</v>
      </c>
      <c r="S136" s="37" t="s">
        <v>71</v>
      </c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</row>
    <row r="137" spans="1:36" s="21" customFormat="1" ht="58.5" customHeight="1" x14ac:dyDescent="0.35">
      <c r="A137" s="73">
        <v>122</v>
      </c>
      <c r="B137" s="63" t="s">
        <v>176</v>
      </c>
      <c r="C137" s="65" t="s">
        <v>177</v>
      </c>
      <c r="D137" s="32">
        <v>3500</v>
      </c>
      <c r="E137" s="33" t="s">
        <v>26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</row>
    <row r="138" spans="1:36" s="21" customFormat="1" ht="58.5" customHeight="1" x14ac:dyDescent="0.35">
      <c r="A138" s="16">
        <v>123</v>
      </c>
      <c r="B138" s="64" t="s">
        <v>178</v>
      </c>
      <c r="C138" s="66" t="s">
        <v>177</v>
      </c>
      <c r="D138" s="35">
        <v>10000</v>
      </c>
      <c r="E138" s="36" t="s">
        <v>26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</row>
    <row r="139" spans="1:36" s="21" customFormat="1" ht="58.5" customHeight="1" x14ac:dyDescent="0.35">
      <c r="A139" s="73">
        <v>124</v>
      </c>
      <c r="B139" s="63" t="s">
        <v>180</v>
      </c>
      <c r="C139" s="65" t="s">
        <v>171</v>
      </c>
      <c r="D139" s="32">
        <v>8000</v>
      </c>
      <c r="E139" s="33" t="s">
        <v>26</v>
      </c>
      <c r="F139" s="34">
        <v>0</v>
      </c>
      <c r="G139" s="34">
        <v>0</v>
      </c>
      <c r="H139" s="34" t="s">
        <v>71</v>
      </c>
      <c r="I139" s="34" t="s">
        <v>71</v>
      </c>
      <c r="J139" s="34" t="s">
        <v>71</v>
      </c>
      <c r="K139" s="34" t="s">
        <v>71</v>
      </c>
      <c r="L139" s="34" t="s">
        <v>71</v>
      </c>
      <c r="M139" s="34" t="s">
        <v>71</v>
      </c>
      <c r="N139" s="34" t="s">
        <v>71</v>
      </c>
      <c r="O139" s="34" t="s">
        <v>71</v>
      </c>
      <c r="P139" s="34">
        <v>0</v>
      </c>
      <c r="Q139" s="34" t="s">
        <v>71</v>
      </c>
      <c r="R139" s="34" t="s">
        <v>71</v>
      </c>
      <c r="S139" s="34" t="s">
        <v>71</v>
      </c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</row>
    <row r="140" spans="1:36" s="21" customFormat="1" ht="58.5" customHeight="1" x14ac:dyDescent="0.35">
      <c r="A140" s="16">
        <v>125</v>
      </c>
      <c r="B140" s="64" t="s">
        <v>181</v>
      </c>
      <c r="C140" s="66" t="s">
        <v>182</v>
      </c>
      <c r="D140" s="35">
        <v>5000</v>
      </c>
      <c r="E140" s="36" t="s">
        <v>26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</row>
    <row r="141" spans="1:36" s="21" customFormat="1" ht="58.5" customHeight="1" x14ac:dyDescent="0.35">
      <c r="A141" s="73">
        <v>126</v>
      </c>
      <c r="B141" s="63" t="s">
        <v>183</v>
      </c>
      <c r="C141" s="65" t="s">
        <v>171</v>
      </c>
      <c r="D141" s="32">
        <v>9000</v>
      </c>
      <c r="E141" s="33" t="s">
        <v>26</v>
      </c>
      <c r="F141" s="34">
        <v>0</v>
      </c>
      <c r="G141" s="34">
        <v>0</v>
      </c>
      <c r="H141" s="34" t="s">
        <v>71</v>
      </c>
      <c r="I141" s="34" t="s">
        <v>71</v>
      </c>
      <c r="J141" s="34" t="s">
        <v>71</v>
      </c>
      <c r="K141" s="34" t="s">
        <v>71</v>
      </c>
      <c r="L141" s="34" t="s">
        <v>71</v>
      </c>
      <c r="M141" s="34" t="s">
        <v>71</v>
      </c>
      <c r="N141" s="34" t="s">
        <v>71</v>
      </c>
      <c r="O141" s="34" t="s">
        <v>71</v>
      </c>
      <c r="P141" s="34">
        <v>0</v>
      </c>
      <c r="Q141" s="34" t="s">
        <v>71</v>
      </c>
      <c r="R141" s="34" t="s">
        <v>71</v>
      </c>
      <c r="S141" s="34" t="s">
        <v>71</v>
      </c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</row>
    <row r="142" spans="1:36" s="21" customFormat="1" ht="58.5" customHeight="1" x14ac:dyDescent="0.35">
      <c r="A142" s="16">
        <v>127</v>
      </c>
      <c r="B142" s="64" t="s">
        <v>185</v>
      </c>
      <c r="C142" s="66" t="s">
        <v>171</v>
      </c>
      <c r="D142" s="35">
        <v>6000</v>
      </c>
      <c r="E142" s="36" t="s">
        <v>26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</row>
    <row r="143" spans="1:36" s="21" customFormat="1" ht="58.5" customHeight="1" x14ac:dyDescent="0.35">
      <c r="A143" s="73">
        <v>128</v>
      </c>
      <c r="B143" s="63" t="s">
        <v>186</v>
      </c>
      <c r="C143" s="65" t="s">
        <v>187</v>
      </c>
      <c r="D143" s="32">
        <v>8000</v>
      </c>
      <c r="E143" s="33" t="s">
        <v>26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</row>
    <row r="144" spans="1:36" s="21" customFormat="1" ht="58.5" customHeight="1" x14ac:dyDescent="0.35">
      <c r="A144" s="16">
        <v>129</v>
      </c>
      <c r="B144" s="64" t="s">
        <v>188</v>
      </c>
      <c r="C144" s="66" t="s">
        <v>177</v>
      </c>
      <c r="D144" s="35">
        <v>6000</v>
      </c>
      <c r="E144" s="36" t="s">
        <v>26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</row>
    <row r="145" spans="1:36" s="21" customFormat="1" ht="58.5" hidden="1" customHeight="1" x14ac:dyDescent="0.35">
      <c r="A145" s="73">
        <v>130</v>
      </c>
      <c r="B145" s="63" t="str">
        <f>PROPER("LEONEL GALÁN PANIAGUA")</f>
        <v>Leonel Galán Paniagua</v>
      </c>
      <c r="C145" s="65" t="s">
        <v>169</v>
      </c>
      <c r="D145" s="32">
        <v>0</v>
      </c>
      <c r="E145" s="33" t="s">
        <v>26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</row>
    <row r="146" spans="1:36" s="21" customFormat="1" ht="58.5" hidden="1" customHeight="1" x14ac:dyDescent="0.35">
      <c r="A146" s="16">
        <v>131</v>
      </c>
      <c r="B146" s="64" t="str">
        <f>PROPER("ALISSON PAMELA CARBALLO")</f>
        <v>Alisson Pamela Carballo</v>
      </c>
      <c r="C146" s="66" t="s">
        <v>187</v>
      </c>
      <c r="D146" s="35">
        <v>0</v>
      </c>
      <c r="E146" s="36" t="s">
        <v>26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</row>
    <row r="147" spans="1:36" s="21" customFormat="1" ht="58.5" customHeight="1" x14ac:dyDescent="0.35">
      <c r="A147" s="73">
        <v>130</v>
      </c>
      <c r="B147" s="63" t="str">
        <f>PROPER("EDSON GUSTAVO ALDANA GIRÓN")</f>
        <v>Edson Gustavo Aldana Girón</v>
      </c>
      <c r="C147" s="65" t="s">
        <v>177</v>
      </c>
      <c r="D147" s="32">
        <v>0</v>
      </c>
      <c r="E147" s="33" t="s">
        <v>26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</row>
    <row r="148" spans="1:36" s="21" customFormat="1" ht="58.5" hidden="1" customHeight="1" x14ac:dyDescent="0.35">
      <c r="A148" s="16">
        <v>133</v>
      </c>
      <c r="B148" s="64" t="str">
        <f>PROPER("MILTON LENIN MELÉNDEZ URIZAR")</f>
        <v>Milton Lenin Meléndez Urizar</v>
      </c>
      <c r="C148" s="66" t="s">
        <v>177</v>
      </c>
      <c r="D148" s="35">
        <v>0</v>
      </c>
      <c r="E148" s="36" t="s">
        <v>26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</row>
    <row r="149" spans="1:36" ht="45.75" x14ac:dyDescent="0.35">
      <c r="A149" s="90" t="s">
        <v>190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2"/>
      <c r="U149" s="82"/>
      <c r="V149" s="82"/>
    </row>
    <row r="150" spans="1:36" s="21" customFormat="1" ht="58.5" customHeight="1" x14ac:dyDescent="0.35">
      <c r="A150" s="74">
        <v>131</v>
      </c>
      <c r="B150" s="67" t="s">
        <v>191</v>
      </c>
      <c r="C150" s="67" t="s">
        <v>192</v>
      </c>
      <c r="D150" s="38">
        <v>12000</v>
      </c>
      <c r="E150" s="39" t="s">
        <v>26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</row>
    <row r="151" spans="1:36" s="21" customFormat="1" ht="58.5" customHeight="1" x14ac:dyDescent="0.35">
      <c r="A151" s="17">
        <v>132</v>
      </c>
      <c r="B151" s="68" t="s">
        <v>193</v>
      </c>
      <c r="C151" s="68" t="s">
        <v>194</v>
      </c>
      <c r="D151" s="41">
        <v>8000</v>
      </c>
      <c r="E151" s="42" t="s">
        <v>26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</row>
    <row r="152" spans="1:36" s="21" customFormat="1" ht="58.5" customHeight="1" x14ac:dyDescent="0.35">
      <c r="A152" s="74">
        <v>133</v>
      </c>
      <c r="B152" s="67" t="s">
        <v>195</v>
      </c>
      <c r="C152" s="67" t="s">
        <v>196</v>
      </c>
      <c r="D152" s="38">
        <v>10000</v>
      </c>
      <c r="E152" s="39" t="s">
        <v>26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</row>
    <row r="153" spans="1:36" s="21" customFormat="1" ht="58.5" customHeight="1" x14ac:dyDescent="0.35">
      <c r="A153" s="17">
        <v>134</v>
      </c>
      <c r="B153" s="68" t="s">
        <v>197</v>
      </c>
      <c r="C153" s="68" t="s">
        <v>198</v>
      </c>
      <c r="D153" s="41">
        <v>7150</v>
      </c>
      <c r="E153" s="42" t="s">
        <v>26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</row>
    <row r="154" spans="1:36" s="21" customFormat="1" ht="58.5" customHeight="1" x14ac:dyDescent="0.35">
      <c r="A154" s="74">
        <v>135</v>
      </c>
      <c r="B154" s="67" t="s">
        <v>199</v>
      </c>
      <c r="C154" s="67" t="s">
        <v>200</v>
      </c>
      <c r="D154" s="38">
        <v>7000</v>
      </c>
      <c r="E154" s="39" t="s">
        <v>26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</row>
    <row r="155" spans="1:36" s="21" customFormat="1" ht="58.5" customHeight="1" x14ac:dyDescent="0.35">
      <c r="A155" s="17">
        <v>136</v>
      </c>
      <c r="B155" s="68" t="s">
        <v>201</v>
      </c>
      <c r="C155" s="68" t="s">
        <v>202</v>
      </c>
      <c r="D155" s="41">
        <v>8000</v>
      </c>
      <c r="E155" s="42" t="s">
        <v>26</v>
      </c>
      <c r="F155" s="43">
        <v>0</v>
      </c>
      <c r="G155" s="43">
        <v>0</v>
      </c>
      <c r="H155" s="43" t="s">
        <v>71</v>
      </c>
      <c r="I155" s="43" t="s">
        <v>71</v>
      </c>
      <c r="J155" s="43" t="s">
        <v>71</v>
      </c>
      <c r="K155" s="43" t="s">
        <v>71</v>
      </c>
      <c r="L155" s="43" t="s">
        <v>71</v>
      </c>
      <c r="M155" s="43" t="s">
        <v>71</v>
      </c>
      <c r="N155" s="43" t="s">
        <v>71</v>
      </c>
      <c r="O155" s="43" t="s">
        <v>71</v>
      </c>
      <c r="P155" s="43">
        <v>0</v>
      </c>
      <c r="Q155" s="43" t="s">
        <v>71</v>
      </c>
      <c r="R155" s="43" t="s">
        <v>71</v>
      </c>
      <c r="S155" s="43" t="s">
        <v>71</v>
      </c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</row>
    <row r="156" spans="1:36" s="21" customFormat="1" ht="58.5" customHeight="1" x14ac:dyDescent="0.35">
      <c r="A156" s="74">
        <v>137</v>
      </c>
      <c r="B156" s="67" t="s">
        <v>203</v>
      </c>
      <c r="C156" s="67" t="s">
        <v>194</v>
      </c>
      <c r="D156" s="38">
        <v>3500</v>
      </c>
      <c r="E156" s="39" t="s">
        <v>26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/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</row>
    <row r="157" spans="1:36" s="21" customFormat="1" ht="58.5" customHeight="1" x14ac:dyDescent="0.35">
      <c r="A157" s="17">
        <v>138</v>
      </c>
      <c r="B157" s="68" t="s">
        <v>204</v>
      </c>
      <c r="C157" s="68" t="s">
        <v>189</v>
      </c>
      <c r="D157" s="41">
        <v>7000</v>
      </c>
      <c r="E157" s="42" t="s">
        <v>26</v>
      </c>
      <c r="F157" s="43">
        <v>0</v>
      </c>
      <c r="G157" s="43">
        <v>0</v>
      </c>
      <c r="H157" s="43" t="s">
        <v>71</v>
      </c>
      <c r="I157" s="43" t="s">
        <v>71</v>
      </c>
      <c r="J157" s="43" t="s">
        <v>71</v>
      </c>
      <c r="K157" s="43" t="s">
        <v>71</v>
      </c>
      <c r="L157" s="43" t="s">
        <v>71</v>
      </c>
      <c r="M157" s="43" t="s">
        <v>71</v>
      </c>
      <c r="N157" s="43" t="s">
        <v>71</v>
      </c>
      <c r="O157" s="43" t="s">
        <v>71</v>
      </c>
      <c r="P157" s="43">
        <v>0</v>
      </c>
      <c r="Q157" s="43" t="s">
        <v>71</v>
      </c>
      <c r="R157" s="43" t="s">
        <v>71</v>
      </c>
      <c r="S157" s="43" t="s">
        <v>71</v>
      </c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</row>
    <row r="158" spans="1:36" s="21" customFormat="1" ht="58.5" customHeight="1" x14ac:dyDescent="0.35">
      <c r="A158" s="74">
        <v>139</v>
      </c>
      <c r="B158" s="67" t="s">
        <v>205</v>
      </c>
      <c r="C158" s="67" t="s">
        <v>206</v>
      </c>
      <c r="D158" s="38">
        <v>6700</v>
      </c>
      <c r="E158" s="39" t="s">
        <v>26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</row>
    <row r="159" spans="1:36" s="21" customFormat="1" ht="58.5" customHeight="1" x14ac:dyDescent="0.35">
      <c r="A159" s="17">
        <v>140</v>
      </c>
      <c r="B159" s="68" t="s">
        <v>207</v>
      </c>
      <c r="C159" s="68" t="s">
        <v>200</v>
      </c>
      <c r="D159" s="41">
        <v>9000</v>
      </c>
      <c r="E159" s="42" t="s">
        <v>26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</row>
    <row r="160" spans="1:36" s="21" customFormat="1" ht="58.5" customHeight="1" x14ac:dyDescent="0.35">
      <c r="A160" s="74">
        <v>141</v>
      </c>
      <c r="B160" s="67" t="s">
        <v>208</v>
      </c>
      <c r="C160" s="67" t="s">
        <v>209</v>
      </c>
      <c r="D160" s="38">
        <v>12000</v>
      </c>
      <c r="E160" s="39" t="s">
        <v>26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</row>
    <row r="161" spans="1:36" s="21" customFormat="1" ht="58.5" customHeight="1" x14ac:dyDescent="0.35">
      <c r="A161" s="17">
        <v>142</v>
      </c>
      <c r="B161" s="68" t="s">
        <v>210</v>
      </c>
      <c r="C161" s="68" t="s">
        <v>177</v>
      </c>
      <c r="D161" s="41">
        <v>6000</v>
      </c>
      <c r="E161" s="42" t="s">
        <v>26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</row>
    <row r="162" spans="1:36" s="21" customFormat="1" ht="58.5" customHeight="1" x14ac:dyDescent="0.35">
      <c r="A162" s="74">
        <v>143</v>
      </c>
      <c r="B162" s="67" t="s">
        <v>211</v>
      </c>
      <c r="C162" s="67" t="s">
        <v>198</v>
      </c>
      <c r="D162" s="38">
        <v>7500</v>
      </c>
      <c r="E162" s="39" t="s">
        <v>26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</row>
    <row r="163" spans="1:36" s="21" customFormat="1" ht="58.5" customHeight="1" x14ac:dyDescent="0.35">
      <c r="A163" s="17">
        <v>144</v>
      </c>
      <c r="B163" s="68" t="s">
        <v>212</v>
      </c>
      <c r="C163" s="68" t="s">
        <v>209</v>
      </c>
      <c r="D163" s="41">
        <v>5500</v>
      </c>
      <c r="E163" s="42" t="s">
        <v>26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</row>
    <row r="164" spans="1:36" s="21" customFormat="1" ht="58.5" customHeight="1" x14ac:dyDescent="0.35">
      <c r="A164" s="74">
        <v>145</v>
      </c>
      <c r="B164" s="67" t="s">
        <v>213</v>
      </c>
      <c r="C164" s="67" t="s">
        <v>194</v>
      </c>
      <c r="D164" s="38">
        <v>7000</v>
      </c>
      <c r="E164" s="39" t="s">
        <v>26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</row>
    <row r="165" spans="1:36" s="21" customFormat="1" ht="58.5" customHeight="1" x14ac:dyDescent="0.35">
      <c r="A165" s="17">
        <v>146</v>
      </c>
      <c r="B165" s="68" t="s">
        <v>214</v>
      </c>
      <c r="C165" s="68" t="s">
        <v>194</v>
      </c>
      <c r="D165" s="41">
        <v>9000</v>
      </c>
      <c r="E165" s="42" t="s">
        <v>26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</row>
    <row r="166" spans="1:36" s="21" customFormat="1" ht="58.5" customHeight="1" x14ac:dyDescent="0.35">
      <c r="A166" s="74">
        <v>147</v>
      </c>
      <c r="B166" s="67" t="s">
        <v>215</v>
      </c>
      <c r="C166" s="67" t="s">
        <v>216</v>
      </c>
      <c r="D166" s="38">
        <v>5000</v>
      </c>
      <c r="E166" s="39" t="s">
        <v>26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</row>
    <row r="167" spans="1:36" s="21" customFormat="1" ht="58.5" customHeight="1" x14ac:dyDescent="0.35">
      <c r="A167" s="17">
        <v>148</v>
      </c>
      <c r="B167" s="68" t="s">
        <v>217</v>
      </c>
      <c r="C167" s="68" t="s">
        <v>218</v>
      </c>
      <c r="D167" s="41">
        <v>12000</v>
      </c>
      <c r="E167" s="42" t="s">
        <v>26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</row>
    <row r="168" spans="1:36" s="21" customFormat="1" ht="58.5" customHeight="1" x14ac:dyDescent="0.35">
      <c r="A168" s="74">
        <v>149</v>
      </c>
      <c r="B168" s="67" t="s">
        <v>219</v>
      </c>
      <c r="C168" s="67" t="s">
        <v>198</v>
      </c>
      <c r="D168" s="38">
        <v>4500</v>
      </c>
      <c r="E168" s="39" t="s">
        <v>26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</row>
    <row r="169" spans="1:36" s="21" customFormat="1" ht="58.5" customHeight="1" x14ac:dyDescent="0.35">
      <c r="A169" s="17">
        <v>150</v>
      </c>
      <c r="B169" s="68" t="s">
        <v>220</v>
      </c>
      <c r="C169" s="68" t="s">
        <v>221</v>
      </c>
      <c r="D169" s="41">
        <v>15000</v>
      </c>
      <c r="E169" s="42" t="s">
        <v>26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</row>
    <row r="170" spans="1:36" s="21" customFormat="1" ht="58.5" customHeight="1" x14ac:dyDescent="0.35">
      <c r="A170" s="74">
        <v>151</v>
      </c>
      <c r="B170" s="67" t="s">
        <v>222</v>
      </c>
      <c r="C170" s="67" t="s">
        <v>194</v>
      </c>
      <c r="D170" s="38">
        <v>5000</v>
      </c>
      <c r="E170" s="39" t="s">
        <v>26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</row>
    <row r="171" spans="1:36" s="21" customFormat="1" ht="58.5" customHeight="1" x14ac:dyDescent="0.35">
      <c r="A171" s="17">
        <v>152</v>
      </c>
      <c r="B171" s="68" t="s">
        <v>223</v>
      </c>
      <c r="C171" s="68" t="s">
        <v>224</v>
      </c>
      <c r="D171" s="41">
        <v>10000</v>
      </c>
      <c r="E171" s="42" t="s">
        <v>26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</row>
    <row r="172" spans="1:36" s="21" customFormat="1" ht="58.5" customHeight="1" x14ac:dyDescent="0.35">
      <c r="A172" s="74">
        <v>153</v>
      </c>
      <c r="B172" s="67" t="s">
        <v>225</v>
      </c>
      <c r="C172" s="67" t="s">
        <v>194</v>
      </c>
      <c r="D172" s="38">
        <v>5500</v>
      </c>
      <c r="E172" s="39" t="s">
        <v>26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</row>
    <row r="173" spans="1:36" s="21" customFormat="1" ht="58.5" customHeight="1" x14ac:dyDescent="0.35">
      <c r="A173" s="17">
        <v>154</v>
      </c>
      <c r="B173" s="68" t="s">
        <v>226</v>
      </c>
      <c r="C173" s="68" t="s">
        <v>177</v>
      </c>
      <c r="D173" s="41">
        <v>9500</v>
      </c>
      <c r="E173" s="42" t="s">
        <v>26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</row>
    <row r="174" spans="1:36" s="21" customFormat="1" ht="58.5" customHeight="1" x14ac:dyDescent="0.35">
      <c r="A174" s="74">
        <v>155</v>
      </c>
      <c r="B174" s="67" t="s">
        <v>227</v>
      </c>
      <c r="C174" s="67" t="s">
        <v>209</v>
      </c>
      <c r="D174" s="38">
        <v>8000</v>
      </c>
      <c r="E174" s="39" t="s">
        <v>26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</row>
    <row r="175" spans="1:36" s="21" customFormat="1" ht="58.5" customHeight="1" x14ac:dyDescent="0.35">
      <c r="A175" s="17">
        <v>156</v>
      </c>
      <c r="B175" s="68" t="s">
        <v>228</v>
      </c>
      <c r="C175" s="68" t="s">
        <v>182</v>
      </c>
      <c r="D175" s="41">
        <v>8000</v>
      </c>
      <c r="E175" s="42" t="s">
        <v>26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</row>
    <row r="176" spans="1:36" s="21" customFormat="1" ht="58.5" customHeight="1" x14ac:dyDescent="0.35">
      <c r="A176" s="74">
        <v>157</v>
      </c>
      <c r="B176" s="67" t="s">
        <v>229</v>
      </c>
      <c r="C176" s="67" t="s">
        <v>230</v>
      </c>
      <c r="D176" s="38">
        <v>9000</v>
      </c>
      <c r="E176" s="39" t="s">
        <v>26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</row>
    <row r="177" spans="1:36" s="21" customFormat="1" ht="58.5" customHeight="1" x14ac:dyDescent="0.35">
      <c r="A177" s="17">
        <v>158</v>
      </c>
      <c r="B177" s="68" t="s">
        <v>231</v>
      </c>
      <c r="C177" s="68" t="s">
        <v>182</v>
      </c>
      <c r="D177" s="41">
        <v>7000</v>
      </c>
      <c r="E177" s="42" t="s">
        <v>26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</row>
    <row r="178" spans="1:36" s="21" customFormat="1" ht="58.5" customHeight="1" x14ac:dyDescent="0.35">
      <c r="A178" s="74">
        <v>159</v>
      </c>
      <c r="B178" s="67" t="s">
        <v>232</v>
      </c>
      <c r="C178" s="67" t="s">
        <v>177</v>
      </c>
      <c r="D178" s="38">
        <v>8000</v>
      </c>
      <c r="E178" s="39" t="s">
        <v>26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</row>
    <row r="179" spans="1:36" s="21" customFormat="1" ht="58.5" customHeight="1" x14ac:dyDescent="0.35">
      <c r="A179" s="17">
        <v>160</v>
      </c>
      <c r="B179" s="68" t="s">
        <v>233</v>
      </c>
      <c r="C179" s="68" t="s">
        <v>234</v>
      </c>
      <c r="D179" s="41">
        <v>13000</v>
      </c>
      <c r="E179" s="42" t="s">
        <v>26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</row>
    <row r="180" spans="1:36" s="21" customFormat="1" ht="58.5" customHeight="1" x14ac:dyDescent="0.35">
      <c r="A180" s="74">
        <v>161</v>
      </c>
      <c r="B180" s="67" t="s">
        <v>235</v>
      </c>
      <c r="C180" s="67" t="s">
        <v>179</v>
      </c>
      <c r="D180" s="38">
        <v>7000</v>
      </c>
      <c r="E180" s="39" t="s">
        <v>26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</row>
    <row r="181" spans="1:36" s="21" customFormat="1" ht="58.5" customHeight="1" x14ac:dyDescent="0.35">
      <c r="A181" s="17">
        <v>162</v>
      </c>
      <c r="B181" s="68" t="s">
        <v>236</v>
      </c>
      <c r="C181" s="68" t="s">
        <v>187</v>
      </c>
      <c r="D181" s="41">
        <v>12500</v>
      </c>
      <c r="E181" s="42" t="s">
        <v>26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</row>
    <row r="182" spans="1:36" s="21" customFormat="1" ht="58.5" customHeight="1" x14ac:dyDescent="0.35">
      <c r="A182" s="74">
        <v>163</v>
      </c>
      <c r="B182" s="67" t="s">
        <v>237</v>
      </c>
      <c r="C182" s="67" t="s">
        <v>171</v>
      </c>
      <c r="D182" s="38">
        <v>8000</v>
      </c>
      <c r="E182" s="39" t="s">
        <v>26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</row>
    <row r="183" spans="1:36" s="21" customFormat="1" ht="58.5" customHeight="1" x14ac:dyDescent="0.35">
      <c r="A183" s="17">
        <v>164</v>
      </c>
      <c r="B183" s="68" t="s">
        <v>238</v>
      </c>
      <c r="C183" s="68" t="s">
        <v>239</v>
      </c>
      <c r="D183" s="41">
        <v>7000</v>
      </c>
      <c r="E183" s="42" t="s">
        <v>26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</row>
    <row r="184" spans="1:36" s="21" customFormat="1" ht="58.5" customHeight="1" x14ac:dyDescent="0.35">
      <c r="A184" s="74">
        <v>165</v>
      </c>
      <c r="B184" s="67" t="s">
        <v>240</v>
      </c>
      <c r="C184" s="67" t="s">
        <v>241</v>
      </c>
      <c r="D184" s="38">
        <v>11000</v>
      </c>
      <c r="E184" s="39" t="s">
        <v>26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</row>
    <row r="185" spans="1:36" s="21" customFormat="1" ht="58.5" customHeight="1" x14ac:dyDescent="0.35">
      <c r="A185" s="17">
        <v>166</v>
      </c>
      <c r="B185" s="68" t="s">
        <v>242</v>
      </c>
      <c r="C185" s="68" t="s">
        <v>243</v>
      </c>
      <c r="D185" s="41">
        <v>10000</v>
      </c>
      <c r="E185" s="42" t="s">
        <v>26</v>
      </c>
      <c r="F185" s="43">
        <v>0</v>
      </c>
      <c r="G185" s="43">
        <v>0</v>
      </c>
      <c r="H185" s="43">
        <v>0</v>
      </c>
      <c r="I185" s="43">
        <v>0</v>
      </c>
      <c r="J185" s="43" t="s">
        <v>244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</row>
    <row r="186" spans="1:36" s="21" customFormat="1" ht="58.5" customHeight="1" x14ac:dyDescent="0.35">
      <c r="A186" s="74">
        <v>167</v>
      </c>
      <c r="B186" s="67" t="s">
        <v>245</v>
      </c>
      <c r="C186" s="67" t="s">
        <v>179</v>
      </c>
      <c r="D186" s="38">
        <v>10000</v>
      </c>
      <c r="E186" s="39" t="s">
        <v>26</v>
      </c>
      <c r="F186" s="40" t="s">
        <v>71</v>
      </c>
      <c r="G186" s="40" t="s">
        <v>246</v>
      </c>
      <c r="H186" s="40" t="s">
        <v>71</v>
      </c>
      <c r="I186" s="40" t="s">
        <v>71</v>
      </c>
      <c r="J186" s="40" t="s">
        <v>71</v>
      </c>
      <c r="K186" s="40" t="s">
        <v>71</v>
      </c>
      <c r="L186" s="40">
        <v>0</v>
      </c>
      <c r="M186" s="40" t="s">
        <v>71</v>
      </c>
      <c r="N186" s="40" t="s">
        <v>71</v>
      </c>
      <c r="O186" s="40" t="s">
        <v>71</v>
      </c>
      <c r="P186" s="40" t="s">
        <v>71</v>
      </c>
      <c r="Q186" s="40" t="s">
        <v>71</v>
      </c>
      <c r="R186" s="40" t="s">
        <v>71</v>
      </c>
      <c r="S186" s="40">
        <v>0</v>
      </c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</row>
    <row r="187" spans="1:36" s="21" customFormat="1" ht="58.5" customHeight="1" x14ac:dyDescent="0.35">
      <c r="A187" s="17">
        <v>168</v>
      </c>
      <c r="B187" s="68" t="s">
        <v>247</v>
      </c>
      <c r="C187" s="68" t="s">
        <v>184</v>
      </c>
      <c r="D187" s="41">
        <v>12000</v>
      </c>
      <c r="E187" s="42" t="s">
        <v>26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</row>
    <row r="188" spans="1:36" s="21" customFormat="1" ht="58.5" customHeight="1" x14ac:dyDescent="0.35">
      <c r="A188" s="74">
        <v>169</v>
      </c>
      <c r="B188" s="67" t="s">
        <v>248</v>
      </c>
      <c r="C188" s="67" t="s">
        <v>187</v>
      </c>
      <c r="D188" s="38">
        <v>15000</v>
      </c>
      <c r="E188" s="39" t="s">
        <v>26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</row>
    <row r="189" spans="1:36" s="21" customFormat="1" ht="58.5" customHeight="1" x14ac:dyDescent="0.35">
      <c r="A189" s="17">
        <v>170</v>
      </c>
      <c r="B189" s="68" t="s">
        <v>249</v>
      </c>
      <c r="C189" s="68" t="s">
        <v>171</v>
      </c>
      <c r="D189" s="41">
        <v>12000</v>
      </c>
      <c r="E189" s="42" t="s">
        <v>26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</row>
    <row r="190" spans="1:36" s="21" customFormat="1" ht="58.5" customHeight="1" x14ac:dyDescent="0.35">
      <c r="A190" s="74">
        <v>171</v>
      </c>
      <c r="B190" s="67" t="s">
        <v>250</v>
      </c>
      <c r="C190" s="67" t="s">
        <v>177</v>
      </c>
      <c r="D190" s="38">
        <v>6000</v>
      </c>
      <c r="E190" s="39" t="s">
        <v>26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</row>
    <row r="191" spans="1:36" s="21" customFormat="1" ht="58.5" customHeight="1" x14ac:dyDescent="0.35">
      <c r="A191" s="17">
        <v>172</v>
      </c>
      <c r="B191" s="68" t="s">
        <v>251</v>
      </c>
      <c r="C191" s="68" t="s">
        <v>198</v>
      </c>
      <c r="D191" s="41">
        <v>7500</v>
      </c>
      <c r="E191" s="42" t="s">
        <v>26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</row>
    <row r="192" spans="1:36" s="21" customFormat="1" ht="58.5" customHeight="1" x14ac:dyDescent="0.35">
      <c r="A192" s="74">
        <v>173</v>
      </c>
      <c r="B192" s="67" t="s">
        <v>252</v>
      </c>
      <c r="C192" s="67" t="s">
        <v>171</v>
      </c>
      <c r="D192" s="38">
        <v>7500</v>
      </c>
      <c r="E192" s="39" t="s">
        <v>26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</row>
    <row r="193" spans="1:36" s="21" customFormat="1" ht="58.5" customHeight="1" x14ac:dyDescent="0.35">
      <c r="A193" s="17">
        <v>174</v>
      </c>
      <c r="B193" s="68" t="s">
        <v>253</v>
      </c>
      <c r="C193" s="68" t="s">
        <v>254</v>
      </c>
      <c r="D193" s="41">
        <v>7000</v>
      </c>
      <c r="E193" s="42" t="s">
        <v>26</v>
      </c>
      <c r="F193" s="43">
        <v>0</v>
      </c>
      <c r="G193" s="43">
        <v>0</v>
      </c>
      <c r="H193" s="43" t="s">
        <v>71</v>
      </c>
      <c r="I193" s="43" t="s">
        <v>71</v>
      </c>
      <c r="J193" s="43" t="s">
        <v>71</v>
      </c>
      <c r="K193" s="43" t="s">
        <v>71</v>
      </c>
      <c r="L193" s="43" t="s">
        <v>71</v>
      </c>
      <c r="M193" s="43" t="s">
        <v>71</v>
      </c>
      <c r="N193" s="43" t="s">
        <v>71</v>
      </c>
      <c r="O193" s="43" t="s">
        <v>71</v>
      </c>
      <c r="P193" s="43">
        <v>0</v>
      </c>
      <c r="Q193" s="43" t="s">
        <v>71</v>
      </c>
      <c r="R193" s="43" t="s">
        <v>71</v>
      </c>
      <c r="S193" s="43" t="s">
        <v>71</v>
      </c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</row>
    <row r="194" spans="1:36" s="21" customFormat="1" ht="58.5" customHeight="1" x14ac:dyDescent="0.35">
      <c r="A194" s="74">
        <v>175</v>
      </c>
      <c r="B194" s="67" t="s">
        <v>259</v>
      </c>
      <c r="C194" s="67" t="s">
        <v>173</v>
      </c>
      <c r="D194" s="38">
        <f>2413.79+5000</f>
        <v>7413.79</v>
      </c>
      <c r="E194" s="39" t="s">
        <v>26</v>
      </c>
      <c r="F194" s="40">
        <v>0</v>
      </c>
      <c r="G194" s="40">
        <v>0</v>
      </c>
      <c r="H194" s="40" t="s">
        <v>71</v>
      </c>
      <c r="I194" s="40" t="s">
        <v>71</v>
      </c>
      <c r="J194" s="40" t="s">
        <v>71</v>
      </c>
      <c r="K194" s="40" t="s">
        <v>71</v>
      </c>
      <c r="L194" s="40" t="s">
        <v>71</v>
      </c>
      <c r="M194" s="40" t="s">
        <v>71</v>
      </c>
      <c r="N194" s="40" t="s">
        <v>71</v>
      </c>
      <c r="O194" s="40" t="s">
        <v>71</v>
      </c>
      <c r="P194" s="40">
        <v>0</v>
      </c>
      <c r="Q194" s="40" t="s">
        <v>71</v>
      </c>
      <c r="R194" s="40" t="s">
        <v>71</v>
      </c>
      <c r="S194" s="40" t="s">
        <v>71</v>
      </c>
      <c r="T194" s="85"/>
      <c r="U194" s="82"/>
      <c r="V194" s="85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</row>
    <row r="195" spans="1:36" ht="48" x14ac:dyDescent="0.25">
      <c r="A195" s="17">
        <v>176</v>
      </c>
      <c r="B195" s="68" t="str">
        <f>PROPER("LINA FABIOLA TOLEDO MAZARIEGOS DE SANTIZO")</f>
        <v>Lina Fabiola Toledo Mazariegos De Santizo</v>
      </c>
      <c r="C195" s="68" t="s">
        <v>254</v>
      </c>
      <c r="D195" s="41">
        <v>0</v>
      </c>
      <c r="E195" s="42" t="s">
        <v>26</v>
      </c>
      <c r="F195" s="43">
        <v>0</v>
      </c>
      <c r="G195" s="43">
        <v>0</v>
      </c>
      <c r="H195" s="43" t="s">
        <v>71</v>
      </c>
      <c r="I195" s="43" t="s">
        <v>71</v>
      </c>
      <c r="J195" s="43" t="s">
        <v>71</v>
      </c>
      <c r="K195" s="43" t="s">
        <v>71</v>
      </c>
      <c r="L195" s="43" t="s">
        <v>71</v>
      </c>
      <c r="M195" s="43" t="s">
        <v>71</v>
      </c>
      <c r="N195" s="43" t="s">
        <v>71</v>
      </c>
      <c r="O195" s="43" t="s">
        <v>71</v>
      </c>
      <c r="P195" s="43">
        <v>0</v>
      </c>
      <c r="Q195" s="43" t="s">
        <v>71</v>
      </c>
      <c r="R195" s="43" t="s">
        <v>71</v>
      </c>
      <c r="S195" s="43" t="s">
        <v>71</v>
      </c>
    </row>
    <row r="196" spans="1:36" ht="48" x14ac:dyDescent="0.25">
      <c r="A196" s="74">
        <v>177</v>
      </c>
      <c r="B196" s="67" t="str">
        <f>PROPER("DAYHANA MARIA BOLAÑOS LÓPEZ")</f>
        <v>Dayhana Maria Bolaños López</v>
      </c>
      <c r="C196" s="67" t="s">
        <v>187</v>
      </c>
      <c r="D196" s="38">
        <v>0</v>
      </c>
      <c r="E196" s="39" t="s">
        <v>26</v>
      </c>
      <c r="F196" s="40">
        <v>0</v>
      </c>
      <c r="G196" s="40">
        <v>0</v>
      </c>
      <c r="H196" s="40" t="s">
        <v>71</v>
      </c>
      <c r="I196" s="40" t="s">
        <v>71</v>
      </c>
      <c r="J196" s="40" t="s">
        <v>71</v>
      </c>
      <c r="K196" s="40" t="s">
        <v>71</v>
      </c>
      <c r="L196" s="40" t="s">
        <v>71</v>
      </c>
      <c r="M196" s="40" t="s">
        <v>71</v>
      </c>
      <c r="N196" s="40" t="s">
        <v>71</v>
      </c>
      <c r="O196" s="40" t="s">
        <v>71</v>
      </c>
      <c r="P196" s="40">
        <v>0</v>
      </c>
      <c r="Q196" s="40" t="s">
        <v>71</v>
      </c>
      <c r="R196" s="40" t="s">
        <v>71</v>
      </c>
      <c r="S196" s="40" t="s">
        <v>71</v>
      </c>
    </row>
    <row r="197" spans="1:36" ht="48" x14ac:dyDescent="0.25">
      <c r="A197" s="17">
        <v>178</v>
      </c>
      <c r="B197" s="68" t="str">
        <f>PROPER("ESWIN DANIEL DÁVILA VIDAL")</f>
        <v>Eswin Daniel Dávila Vidal</v>
      </c>
      <c r="C197" s="68" t="s">
        <v>187</v>
      </c>
      <c r="D197" s="41">
        <v>0</v>
      </c>
      <c r="E197" s="42" t="s">
        <v>26</v>
      </c>
      <c r="F197" s="43">
        <v>0</v>
      </c>
      <c r="G197" s="43">
        <v>0</v>
      </c>
      <c r="H197" s="43" t="s">
        <v>71</v>
      </c>
      <c r="I197" s="43" t="s">
        <v>71</v>
      </c>
      <c r="J197" s="43" t="s">
        <v>71</v>
      </c>
      <c r="K197" s="43" t="s">
        <v>71</v>
      </c>
      <c r="L197" s="43" t="s">
        <v>71</v>
      </c>
      <c r="M197" s="43" t="s">
        <v>71</v>
      </c>
      <c r="N197" s="43" t="s">
        <v>71</v>
      </c>
      <c r="O197" s="43" t="s">
        <v>71</v>
      </c>
      <c r="P197" s="43">
        <v>0</v>
      </c>
      <c r="Q197" s="43" t="s">
        <v>71</v>
      </c>
      <c r="R197" s="43" t="s">
        <v>71</v>
      </c>
      <c r="S197" s="43" t="s">
        <v>71</v>
      </c>
    </row>
    <row r="198" spans="1:36" ht="48" x14ac:dyDescent="0.25">
      <c r="A198" s="74">
        <v>179</v>
      </c>
      <c r="B198" s="67" t="str">
        <f>PROPER("JAVIER AUGUSTO PÉREZ MÉNDEZ")</f>
        <v>Javier Augusto Pérez Méndez</v>
      </c>
      <c r="C198" s="67" t="s">
        <v>200</v>
      </c>
      <c r="D198" s="38">
        <v>0</v>
      </c>
      <c r="E198" s="39" t="s">
        <v>26</v>
      </c>
      <c r="F198" s="40">
        <v>0</v>
      </c>
      <c r="G198" s="40">
        <v>0</v>
      </c>
      <c r="H198" s="40" t="s">
        <v>71</v>
      </c>
      <c r="I198" s="40" t="s">
        <v>71</v>
      </c>
      <c r="J198" s="40" t="s">
        <v>71</v>
      </c>
      <c r="K198" s="40" t="s">
        <v>71</v>
      </c>
      <c r="L198" s="40" t="s">
        <v>71</v>
      </c>
      <c r="M198" s="40" t="s">
        <v>71</v>
      </c>
      <c r="N198" s="40" t="s">
        <v>71</v>
      </c>
      <c r="O198" s="40" t="s">
        <v>71</v>
      </c>
      <c r="P198" s="40">
        <v>0</v>
      </c>
      <c r="Q198" s="40" t="s">
        <v>71</v>
      </c>
      <c r="R198" s="40" t="s">
        <v>71</v>
      </c>
      <c r="S198" s="40" t="s">
        <v>71</v>
      </c>
    </row>
    <row r="199" spans="1:36" ht="48" x14ac:dyDescent="0.25">
      <c r="A199" s="17">
        <v>180</v>
      </c>
      <c r="B199" s="68" t="str">
        <f>PROPER("HINGRY MYSHELY DE JESÚS DÁVILA ALVAREZ")</f>
        <v>Hingry Myshely De Jesús Dávila Alvarez</v>
      </c>
      <c r="C199" s="68" t="s">
        <v>187</v>
      </c>
      <c r="D199" s="41">
        <v>0</v>
      </c>
      <c r="E199" s="42" t="s">
        <v>26</v>
      </c>
      <c r="F199" s="43">
        <v>0</v>
      </c>
      <c r="G199" s="43">
        <v>0</v>
      </c>
      <c r="H199" s="43" t="s">
        <v>71</v>
      </c>
      <c r="I199" s="43" t="s">
        <v>71</v>
      </c>
      <c r="J199" s="43" t="s">
        <v>71</v>
      </c>
      <c r="K199" s="43" t="s">
        <v>71</v>
      </c>
      <c r="L199" s="43" t="s">
        <v>71</v>
      </c>
      <c r="M199" s="43" t="s">
        <v>71</v>
      </c>
      <c r="N199" s="43" t="s">
        <v>71</v>
      </c>
      <c r="O199" s="43" t="s">
        <v>71</v>
      </c>
      <c r="P199" s="43">
        <v>0</v>
      </c>
      <c r="Q199" s="43" t="s">
        <v>71</v>
      </c>
      <c r="R199" s="43" t="s">
        <v>71</v>
      </c>
      <c r="S199" s="43" t="s">
        <v>71</v>
      </c>
    </row>
    <row r="201" spans="1:36" x14ac:dyDescent="0.25">
      <c r="A201" s="91" t="s">
        <v>265</v>
      </c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3"/>
    </row>
    <row r="202" spans="1:36" ht="15" hidden="1" customHeight="1" x14ac:dyDescent="0.25">
      <c r="A202" s="94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6"/>
    </row>
    <row r="203" spans="1:36" ht="15" hidden="1" customHeight="1" x14ac:dyDescent="0.25">
      <c r="A203" s="94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6"/>
    </row>
    <row r="204" spans="1:36" ht="6" customHeight="1" x14ac:dyDescent="0.25">
      <c r="A204" s="94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6"/>
    </row>
    <row r="205" spans="1:36" ht="6.75" customHeight="1" x14ac:dyDescent="0.25">
      <c r="A205" s="94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6"/>
    </row>
    <row r="206" spans="1:36" ht="1.5" customHeight="1" x14ac:dyDescent="0.25">
      <c r="A206" s="94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6"/>
    </row>
    <row r="207" spans="1:36" ht="4.5" customHeight="1" x14ac:dyDescent="0.25">
      <c r="A207" s="94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6"/>
    </row>
    <row r="208" spans="1:36" ht="6.75" customHeight="1" x14ac:dyDescent="0.25">
      <c r="A208" s="94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6"/>
    </row>
    <row r="209" spans="1:19" ht="354" customHeight="1" x14ac:dyDescent="0.25">
      <c r="A209" s="97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9"/>
    </row>
    <row r="210" spans="1:19" x14ac:dyDescent="0.25">
      <c r="A210" s="12"/>
      <c r="B210" s="13"/>
      <c r="C210" s="13"/>
      <c r="D210" s="14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3" spans="1:19" x14ac:dyDescent="0.25">
      <c r="M213" s="78"/>
    </row>
    <row r="214" spans="1:19" x14ac:dyDescent="0.25">
      <c r="M214" s="78"/>
    </row>
  </sheetData>
  <mergeCells count="10">
    <mergeCell ref="A37:S37"/>
    <mergeCell ref="A128:S128"/>
    <mergeCell ref="A149:S149"/>
    <mergeCell ref="A201:S209"/>
    <mergeCell ref="Q7:S7"/>
    <mergeCell ref="A8:S8"/>
    <mergeCell ref="A9:S9"/>
    <mergeCell ref="A11:S11"/>
    <mergeCell ref="A33:S33"/>
    <mergeCell ref="A35:S35"/>
  </mergeCells>
  <pageMargins left="0.19685039370078741" right="0" top="0.35433070866141736" bottom="0.39370078740157483" header="0.31496062992125984" footer="0.31496062992125984"/>
  <pageSetup paperSize="9" scale="31" orientation="portrait" r:id="rId1"/>
  <headerFooter>
    <oddFooter>&amp;C&amp;"KaiTi,Normal"&amp;20&amp;KC00000Página &amp;P</oddFooter>
  </headerFooter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Rodriguez</dc:creator>
  <cp:lastModifiedBy>USUARIO</cp:lastModifiedBy>
  <cp:lastPrinted>2024-04-04T16:33:01Z</cp:lastPrinted>
  <dcterms:created xsi:type="dcterms:W3CDTF">2024-03-02T17:04:29Z</dcterms:created>
  <dcterms:modified xsi:type="dcterms:W3CDTF">2024-04-11T17:11:04Z</dcterms:modified>
</cp:coreProperties>
</file>